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L:\Departamento de Licitações - LICITAÇÃO\LICITAÇÃO\19. LICITAÇÕES 2023\2. PREGÃO\36. Pregão Eletrônico nº 36-2023 - Cartão alimentação BLL\"/>
    </mc:Choice>
  </mc:AlternateContent>
  <xr:revisionPtr revIDLastSave="0" documentId="13_ncr:1_{371560B8-7FAE-4459-9185-3C874A74E08F}" xr6:coauthVersionLast="47" xr6:coauthVersionMax="47" xr10:uidLastSave="{00000000-0000-0000-0000-000000000000}"/>
  <bookViews>
    <workbookView xWindow="-108" yWindow="-108" windowWidth="23256" windowHeight="12576" xr2:uid="{00000000-000D-0000-FFFF-FFFF00000000}"/>
  </bookViews>
  <sheets>
    <sheet name="Planilha1" sheetId="1" r:id="rId1"/>
  </sheet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1" l="1"/>
  <c r="G29" i="1" s="1"/>
  <c r="H29" i="1" s="1"/>
  <c r="J29" i="1" s="1"/>
  <c r="G27" i="1" l="1"/>
  <c r="H27" i="1" s="1"/>
  <c r="I27" i="1" s="1"/>
  <c r="K27" i="1" s="1"/>
  <c r="G28" i="1"/>
  <c r="H28" i="1" s="1"/>
  <c r="J28" i="1" s="1"/>
  <c r="I29" i="1"/>
  <c r="K29" i="1" s="1"/>
  <c r="I28" i="1" l="1"/>
  <c r="K28" i="1" s="1"/>
  <c r="J27" i="1"/>
  <c r="J30" i="1" s="1"/>
  <c r="K30" i="1" l="1"/>
  <c r="K23" i="1" s="1"/>
</calcChain>
</file>

<file path=xl/sharedStrings.xml><?xml version="1.0" encoding="utf-8"?>
<sst xmlns="http://schemas.openxmlformats.org/spreadsheetml/2006/main" count="49" uniqueCount="43">
  <si>
    <t>ITEM</t>
  </si>
  <si>
    <t>UNIDADE</t>
  </si>
  <si>
    <t>VALOR MÁXIMO MENSAL CORRESPONDENTE À TAXA DE ADMINISTRAÇÃO</t>
  </si>
  <si>
    <t>VALOR A SER CREDITADO AOS BENEFICIÁRIOS</t>
  </si>
  <si>
    <t>VALOR COM DUAS CASAS APÓS A VÍRGULA</t>
  </si>
  <si>
    <t>QUANTIDADE</t>
  </si>
  <si>
    <t>VALOR MÁXIMO + TAXA DE ADMINISTRAÇÃO</t>
  </si>
  <si>
    <t>VALOR MÁXIMO + TAXA DE ADMINISTRAÇÃO COM DUAS CASAS APÓS A VÍRGULA</t>
  </si>
  <si>
    <t>PERCENTUAL DE TAXA DE ADMINISTRAÇÃO</t>
  </si>
  <si>
    <t>ANEXO IV</t>
  </si>
  <si>
    <t>Ao</t>
  </si>
  <si>
    <t>Pregoeiro do Município de Coronel Vivida – PR</t>
  </si>
  <si>
    <t>Razão Social:</t>
  </si>
  <si>
    <t>CNPJ:</t>
  </si>
  <si>
    <t>Endereço:</t>
  </si>
  <si>
    <t>E-mail:</t>
  </si>
  <si>
    <t>Telefone:</t>
  </si>
  <si>
    <t>Agência:</t>
  </si>
  <si>
    <t>Banco:</t>
  </si>
  <si>
    <t>Apresentamos nossa proposta de preços para fornecimento do lote abaixo detalhado:</t>
  </si>
  <si>
    <t>PROPOSTA DE PREÇOS</t>
  </si>
  <si>
    <t xml:space="preserve">ATENÇÃO: O MODELO DE PROPOSTA DEVERÁ SER PREENCHIDO PELO LICITANTE VENCEDOR. </t>
  </si>
  <si>
    <t xml:space="preserve">Conta Bancária nº:	</t>
  </si>
  <si>
    <t>Validade da proposta: 60 (sessenta) dias.</t>
  </si>
  <si>
    <t>Prazo de entrega/execução: Conforme Edital.</t>
  </si>
  <si>
    <t>Local e Data.</t>
  </si>
  <si>
    <t>Assinatura do Representante Legal</t>
  </si>
  <si>
    <t>Nome do Represente Legal</t>
  </si>
  <si>
    <t>LOTE</t>
  </si>
  <si>
    <t>COD. PMCV</t>
  </si>
  <si>
    <t>DESCRIÇÃO</t>
  </si>
  <si>
    <t>VALOR TOTAL ESTIMADO
R$</t>
  </si>
  <si>
    <t>UNID.</t>
  </si>
  <si>
    <t>Serviço de implementação, administração, gerenciamento, fiscalização, supervisão, emissão de benefício eventual de cesta básica (Auxílio Alimentação), na forma de créditos, disponibilizados  por meio de  cartão  magnético, eletrônico ou de similar tecnologia,  munidos  de  senha  de  acesso, com recargas de créditos, on-line,  para aquisição   de   gêneros  de   alimentação   em  estabelecimentos  comerciais  do   município de Coronel Vivida-PR (supermercados, mercados, padarias e açougues), destinados às pessoas em situação de vulnerabilidade e risco social</t>
  </si>
  <si>
    <t xml:space="preserve">Cartão magnético alimentação para atender as famílias acompanhadas e atendidas pela Secretaria de Assistência Social, no valor de R$ 86,00. </t>
  </si>
  <si>
    <t>Cartão magnético alimentação para atender as famílias acompanhadas e atendidas pela Secretaria de Assistência Social, no valor de R$ 128,00.</t>
  </si>
  <si>
    <t>Cartão magnético alimentação para atender as famílias acompanhadas e atendidas pela Secretaria de Assistência Social, no valor de R$ 189,00.</t>
  </si>
  <si>
    <t>Descrição</t>
  </si>
  <si>
    <t>VALOR TOTAL ESTIMADO DO LOTE 01</t>
  </si>
  <si>
    <t>% DESCONTO PROPOSTO*</t>
  </si>
  <si>
    <t>*utilizar apenas duas casas após a vírgula. Caso o percentual seja negativo, digitar o simbolo "-", por exemplo: -1,00</t>
  </si>
  <si>
    <t>PREGÃO ELETRÔNICO Nº 36/2023</t>
  </si>
  <si>
    <t>Pregão Eletrônico nº 36/2023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</si>
</sst>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164" formatCode="&quot;R$&quot;\ #,##0.00"/>
    <numFmt numFmtId="165" formatCode="_-[$R$-416]\ * #,##0.00_-;\-[$R$-416]\ * #,##0.00_-;_-[$R$-416]\ * &quot;-&quot;??_-;_-@_-"/>
    <numFmt numFmtId="166" formatCode="&quot;R$&quot;\ #,##0.0000"/>
    <numFmt numFmtId="167" formatCode="&quot;R$&quot;\ #,##0.00000"/>
  </numFmts>
  <fonts count="12" x14ac:knownFonts="1">
    <font>
      <sz val="11"/>
      <color theme="1"/>
      <name val="Calibri"/>
      <family val="2"/>
      <scheme val="minor"/>
    </font>
    <font>
      <sz val="11"/>
      <color theme="1"/>
      <name val="Calibri"/>
      <family val="2"/>
      <scheme val="minor"/>
    </font>
    <font>
      <sz val="11"/>
      <color rgb="FF9C0006"/>
      <name val="Calibri"/>
      <family val="2"/>
      <scheme val="minor"/>
    </font>
    <font>
      <sz val="11"/>
      <color theme="0"/>
      <name val="Calibri"/>
      <family val="2"/>
      <scheme val="minor"/>
    </font>
    <font>
      <b/>
      <sz val="11"/>
      <color theme="0"/>
      <name val="Calibri"/>
      <family val="2"/>
      <scheme val="minor"/>
    </font>
    <font>
      <sz val="11"/>
      <color theme="1"/>
      <name val="Arial"/>
      <family val="2"/>
    </font>
    <font>
      <sz val="15"/>
      <color theme="1"/>
      <name val="Arial"/>
      <family val="2"/>
    </font>
    <font>
      <sz val="11"/>
      <color rgb="FF9C0006"/>
      <name val="Arial"/>
      <family val="2"/>
    </font>
    <font>
      <sz val="12"/>
      <name val="Arial"/>
      <family val="2"/>
    </font>
    <font>
      <b/>
      <sz val="14"/>
      <color theme="1"/>
      <name val="Arial"/>
      <family val="2"/>
    </font>
    <font>
      <sz val="11"/>
      <color rgb="FFFF0000"/>
      <name val="Arial"/>
      <family val="2"/>
    </font>
    <font>
      <i/>
      <sz val="11"/>
      <color theme="1"/>
      <name val="Arial"/>
      <family val="2"/>
    </font>
  </fonts>
  <fills count="7">
    <fill>
      <patternFill patternType="none"/>
    </fill>
    <fill>
      <patternFill patternType="gray125"/>
    </fill>
    <fill>
      <patternFill patternType="solid">
        <fgColor rgb="FFFFC7CE"/>
      </patternFill>
    </fill>
    <fill>
      <patternFill patternType="solid">
        <fgColor theme="5"/>
      </patternFill>
    </fill>
    <fill>
      <patternFill patternType="solid">
        <fgColor theme="8" tint="0.59999389629810485"/>
        <bgColor indexed="65"/>
      </patternFill>
    </fill>
    <fill>
      <patternFill patternType="solid">
        <fgColor rgb="FFA5A5A5"/>
      </patternFill>
    </fill>
    <fill>
      <patternFill patternType="solid">
        <fgColor theme="0"/>
        <bgColor indexed="64"/>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xf numFmtId="0" fontId="4" fillId="5" borderId="1" applyNumberFormat="0" applyAlignment="0" applyProtection="0"/>
    <xf numFmtId="44" fontId="1" fillId="0" borderId="0" applyFont="0" applyFill="0" applyBorder="0" applyAlignment="0" applyProtection="0"/>
  </cellStyleXfs>
  <cellXfs count="35">
    <xf numFmtId="0" fontId="0" fillId="0" borderId="0" xfId="0"/>
    <xf numFmtId="44" fontId="5" fillId="0" borderId="2" xfId="5" applyFont="1" applyBorder="1" applyAlignment="1" applyProtection="1">
      <alignment horizontal="justify" vertical="justify"/>
    </xf>
    <xf numFmtId="0" fontId="4" fillId="5" borderId="5" xfId="4" applyBorder="1" applyAlignment="1" applyProtection="1">
      <alignment horizontal="center" vertical="center" wrapText="1"/>
    </xf>
    <xf numFmtId="166" fontId="5" fillId="6" borderId="2" xfId="3" applyNumberFormat="1" applyFont="1" applyFill="1" applyBorder="1" applyAlignment="1" applyProtection="1">
      <alignment horizontal="center" vertical="center"/>
    </xf>
    <xf numFmtId="167" fontId="5" fillId="6" borderId="2" xfId="3" applyNumberFormat="1" applyFont="1" applyFill="1" applyBorder="1" applyAlignment="1" applyProtection="1">
      <alignment horizontal="center" vertical="center"/>
    </xf>
    <xf numFmtId="164" fontId="8" fillId="6" borderId="2" xfId="2" applyNumberFormat="1" applyFont="1" applyFill="1" applyBorder="1" applyAlignment="1" applyProtection="1">
      <alignment horizontal="justify" vertical="justify"/>
    </xf>
    <xf numFmtId="10" fontId="7" fillId="2" borderId="2" xfId="1" applyNumberFormat="1" applyFont="1" applyBorder="1" applyAlignment="1" applyProtection="1">
      <alignment horizontal="center" vertical="center"/>
      <protection locked="0"/>
    </xf>
    <xf numFmtId="0" fontId="5" fillId="0" borderId="0" xfId="0" applyFont="1" applyAlignment="1">
      <alignment horizontal="justify" vertical="justify"/>
    </xf>
    <xf numFmtId="0" fontId="5" fillId="0" borderId="0" xfId="0" applyFont="1"/>
    <xf numFmtId="0" fontId="5" fillId="0" borderId="2" xfId="0" applyFont="1" applyBorder="1" applyAlignment="1">
      <alignment horizontal="justify" vertical="justify"/>
    </xf>
    <xf numFmtId="0" fontId="5" fillId="0" borderId="2" xfId="0" applyFont="1" applyBorder="1" applyAlignment="1">
      <alignment horizontal="justify" vertical="justify" wrapText="1"/>
    </xf>
    <xf numFmtId="0" fontId="5" fillId="0" borderId="2" xfId="0" applyFont="1" applyBorder="1" applyAlignment="1">
      <alignment horizontal="center" vertical="center"/>
    </xf>
    <xf numFmtId="0" fontId="5" fillId="0" borderId="2" xfId="0" applyFont="1" applyBorder="1" applyAlignment="1">
      <alignment horizontal="justify" vertical="center"/>
    </xf>
    <xf numFmtId="166" fontId="5" fillId="0" borderId="2" xfId="0" applyNumberFormat="1" applyFont="1" applyBorder="1" applyAlignment="1">
      <alignment horizontal="center" vertical="center"/>
    </xf>
    <xf numFmtId="164" fontId="5" fillId="0" borderId="2" xfId="0" applyNumberFormat="1" applyFont="1" applyBorder="1" applyAlignment="1">
      <alignment horizontal="center" vertical="center"/>
    </xf>
    <xf numFmtId="165" fontId="5" fillId="0" borderId="2" xfId="0" applyNumberFormat="1" applyFont="1" applyBorder="1" applyAlignment="1">
      <alignment horizontal="center" vertical="center"/>
    </xf>
    <xf numFmtId="164" fontId="5" fillId="0" borderId="0" xfId="0" applyNumberFormat="1" applyFont="1" applyAlignment="1">
      <alignment horizontal="center" vertical="center"/>
    </xf>
    <xf numFmtId="167" fontId="5" fillId="0" borderId="2" xfId="0" applyNumberFormat="1" applyFont="1" applyBorder="1" applyAlignment="1">
      <alignment horizontal="center" vertical="center"/>
    </xf>
    <xf numFmtId="165" fontId="9" fillId="0" borderId="2" xfId="0" applyNumberFormat="1" applyFont="1" applyBorder="1" applyAlignment="1">
      <alignment horizontal="justify" vertical="justify"/>
    </xf>
    <xf numFmtId="0" fontId="5" fillId="0" borderId="0" xfId="0" applyFont="1" applyAlignment="1">
      <alignment vertical="justify"/>
    </xf>
    <xf numFmtId="0" fontId="5" fillId="0" borderId="0" xfId="0" applyFont="1" applyAlignment="1">
      <alignment horizontal="left" vertical="justify"/>
    </xf>
    <xf numFmtId="0" fontId="5" fillId="0" borderId="0" xfId="0" applyFont="1" applyAlignment="1" applyProtection="1">
      <alignment horizontal="left" vertical="justify"/>
      <protection locked="0"/>
    </xf>
    <xf numFmtId="0" fontId="5" fillId="0" borderId="0" xfId="0" applyFont="1" applyAlignment="1">
      <alignment horizontal="right" vertical="justify"/>
    </xf>
    <xf numFmtId="0" fontId="5" fillId="0" borderId="0" xfId="0" applyFont="1" applyAlignment="1" applyProtection="1">
      <alignment horizontal="center" vertical="justify"/>
      <protection locked="0"/>
    </xf>
    <xf numFmtId="0" fontId="5" fillId="0" borderId="0" xfId="0" applyFont="1" applyAlignment="1">
      <alignment horizontal="center" vertical="justify"/>
    </xf>
    <xf numFmtId="0" fontId="10" fillId="0" borderId="0" xfId="0" applyFont="1" applyAlignment="1" applyProtection="1">
      <alignment horizontal="center" vertical="justify"/>
      <protection locked="0"/>
    </xf>
    <xf numFmtId="0" fontId="6" fillId="0" borderId="2" xfId="0" applyFont="1" applyBorder="1" applyAlignment="1">
      <alignment horizontal="center" vertical="justify"/>
    </xf>
    <xf numFmtId="10" fontId="7" fillId="2" borderId="3" xfId="1" applyNumberFormat="1" applyFont="1" applyBorder="1" applyAlignment="1" applyProtection="1">
      <alignment horizontal="center" vertical="center"/>
    </xf>
    <xf numFmtId="10" fontId="7" fillId="2" borderId="6" xfId="1" applyNumberFormat="1" applyFont="1" applyBorder="1" applyAlignment="1" applyProtection="1">
      <alignment horizontal="center" vertical="center"/>
    </xf>
    <xf numFmtId="10" fontId="7" fillId="2" borderId="4" xfId="1" applyNumberFormat="1" applyFont="1" applyBorder="1" applyAlignment="1" applyProtection="1">
      <alignment horizontal="center" vertical="center"/>
    </xf>
    <xf numFmtId="0" fontId="5" fillId="0" borderId="7" xfId="0" applyFont="1" applyBorder="1" applyAlignment="1">
      <alignment horizontal="center" vertical="justify"/>
    </xf>
    <xf numFmtId="0" fontId="5" fillId="0" borderId="8" xfId="0" applyFont="1" applyBorder="1" applyAlignment="1">
      <alignment horizontal="center" vertical="justify"/>
    </xf>
    <xf numFmtId="0" fontId="5" fillId="0" borderId="7" xfId="0" applyFont="1" applyBorder="1" applyAlignment="1">
      <alignment horizontal="justify" vertical="justify"/>
    </xf>
    <xf numFmtId="0" fontId="5" fillId="0" borderId="8" xfId="0" applyFont="1" applyBorder="1" applyAlignment="1">
      <alignment horizontal="justify" vertical="justify"/>
    </xf>
    <xf numFmtId="0" fontId="11" fillId="0" borderId="9" xfId="0" applyFont="1" applyBorder="1" applyAlignment="1">
      <alignment horizontal="center" vertical="justify"/>
    </xf>
  </cellXfs>
  <cellStyles count="6">
    <cellStyle name="40% - Ênfase5" xfId="3" builtinId="47"/>
    <cellStyle name="Célula de Verificação" xfId="4" builtinId="23"/>
    <cellStyle name="Ênfase2" xfId="2" builtinId="33"/>
    <cellStyle name="Moeda" xfId="5" builtinId="4"/>
    <cellStyle name="Normal" xfId="0" builtinId="0"/>
    <cellStyle name="Ruim"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
  <sheetViews>
    <sheetView tabSelected="1" workbookViewId="0">
      <selection activeCell="D22" sqref="D22:E22"/>
    </sheetView>
  </sheetViews>
  <sheetFormatPr defaultColWidth="8.88671875" defaultRowHeight="13.8" x14ac:dyDescent="0.25"/>
  <cols>
    <col min="1" max="1" width="6.33203125" style="7" customWidth="1"/>
    <col min="2" max="2" width="12.6640625" style="7" customWidth="1"/>
    <col min="3" max="3" width="9.109375" style="7" customWidth="1"/>
    <col min="4" max="4" width="36.21875" style="7" customWidth="1"/>
    <col min="5" max="5" width="16" style="7" customWidth="1"/>
    <col min="6" max="6" width="14.88671875" style="7" customWidth="1"/>
    <col min="7" max="7" width="25.6640625" style="7" hidden="1" customWidth="1"/>
    <col min="8" max="8" width="22.6640625" style="7" hidden="1" customWidth="1"/>
    <col min="9" max="9" width="16.109375" style="7" customWidth="1"/>
    <col min="10" max="10" width="23.6640625" style="7" hidden="1" customWidth="1"/>
    <col min="11" max="11" width="20.5546875" style="7" customWidth="1"/>
    <col min="12" max="12" width="11.44140625" style="7" customWidth="1"/>
    <col min="13" max="13" width="14.6640625" style="8" customWidth="1"/>
    <col min="14" max="14" width="11.33203125" style="8" customWidth="1"/>
    <col min="15" max="16384" width="8.88671875" style="8"/>
  </cols>
  <sheetData>
    <row r="1" spans="1:11" x14ac:dyDescent="0.25">
      <c r="A1" s="24" t="s">
        <v>9</v>
      </c>
      <c r="B1" s="24"/>
      <c r="C1" s="24"/>
      <c r="D1" s="24"/>
      <c r="E1" s="24"/>
      <c r="F1" s="24"/>
      <c r="G1" s="24"/>
      <c r="H1" s="24"/>
      <c r="I1" s="24"/>
      <c r="J1" s="24"/>
      <c r="K1" s="24"/>
    </row>
    <row r="2" spans="1:11" x14ac:dyDescent="0.25">
      <c r="A2" s="23" t="s">
        <v>41</v>
      </c>
      <c r="B2" s="23"/>
      <c r="C2" s="23"/>
      <c r="D2" s="23"/>
      <c r="E2" s="23"/>
      <c r="F2" s="23"/>
      <c r="G2" s="23"/>
      <c r="H2" s="23"/>
      <c r="I2" s="23"/>
      <c r="J2" s="23"/>
      <c r="K2" s="23"/>
    </row>
    <row r="4" spans="1:11" x14ac:dyDescent="0.25">
      <c r="A4" s="24" t="s">
        <v>20</v>
      </c>
      <c r="B4" s="24"/>
      <c r="C4" s="24"/>
      <c r="D4" s="24"/>
      <c r="E4" s="24"/>
      <c r="F4" s="24"/>
      <c r="G4" s="24"/>
      <c r="H4" s="24"/>
      <c r="I4" s="24"/>
      <c r="J4" s="24"/>
      <c r="K4" s="24"/>
    </row>
    <row r="6" spans="1:11" x14ac:dyDescent="0.25">
      <c r="A6" s="25" t="s">
        <v>21</v>
      </c>
      <c r="B6" s="25"/>
      <c r="C6" s="25"/>
      <c r="D6" s="25"/>
      <c r="E6" s="25"/>
      <c r="F6" s="25"/>
      <c r="G6" s="25"/>
      <c r="H6" s="25"/>
      <c r="I6" s="25"/>
      <c r="J6" s="25"/>
      <c r="K6" s="25"/>
    </row>
    <row r="8" spans="1:11" x14ac:dyDescent="0.25">
      <c r="A8" s="20" t="s">
        <v>10</v>
      </c>
      <c r="B8" s="20"/>
      <c r="C8" s="20"/>
      <c r="D8" s="20"/>
      <c r="E8" s="20"/>
      <c r="F8" s="20"/>
      <c r="G8" s="20"/>
      <c r="H8" s="20"/>
      <c r="I8" s="20"/>
      <c r="J8" s="20"/>
      <c r="K8" s="20"/>
    </row>
    <row r="9" spans="1:11" x14ac:dyDescent="0.25">
      <c r="A9" s="20" t="s">
        <v>11</v>
      </c>
      <c r="B9" s="20"/>
      <c r="C9" s="20"/>
      <c r="D9" s="20"/>
      <c r="E9" s="20"/>
      <c r="F9" s="20"/>
      <c r="G9" s="20"/>
      <c r="H9" s="20"/>
      <c r="I9" s="20"/>
      <c r="J9" s="20"/>
      <c r="K9" s="20"/>
    </row>
    <row r="10" spans="1:11" x14ac:dyDescent="0.25">
      <c r="A10" s="21" t="s">
        <v>42</v>
      </c>
      <c r="B10" s="21"/>
      <c r="C10" s="21"/>
      <c r="D10" s="21"/>
      <c r="E10" s="21"/>
      <c r="F10" s="21"/>
      <c r="G10" s="21"/>
      <c r="H10" s="21"/>
      <c r="I10" s="21"/>
      <c r="J10" s="21"/>
      <c r="K10" s="21"/>
    </row>
    <row r="12" spans="1:11" x14ac:dyDescent="0.25">
      <c r="A12" s="22" t="s">
        <v>12</v>
      </c>
      <c r="B12" s="22"/>
      <c r="C12" s="23"/>
      <c r="D12" s="23"/>
      <c r="E12" s="23"/>
      <c r="F12" s="23"/>
      <c r="G12" s="23"/>
      <c r="H12" s="23"/>
      <c r="I12" s="23"/>
      <c r="J12" s="23"/>
      <c r="K12" s="23"/>
    </row>
    <row r="13" spans="1:11" x14ac:dyDescent="0.25">
      <c r="A13" s="22" t="s">
        <v>13</v>
      </c>
      <c r="B13" s="22"/>
      <c r="C13" s="23"/>
      <c r="D13" s="23"/>
      <c r="E13" s="23"/>
      <c r="F13" s="23"/>
      <c r="G13" s="23"/>
      <c r="H13" s="23"/>
      <c r="I13" s="23"/>
      <c r="J13" s="23"/>
      <c r="K13" s="23"/>
    </row>
    <row r="14" spans="1:11" x14ac:dyDescent="0.25">
      <c r="A14" s="22" t="s">
        <v>14</v>
      </c>
      <c r="B14" s="22"/>
      <c r="C14" s="23"/>
      <c r="D14" s="23"/>
      <c r="E14" s="23"/>
      <c r="F14" s="23"/>
      <c r="G14" s="23"/>
      <c r="H14" s="23"/>
      <c r="I14" s="23"/>
      <c r="J14" s="23"/>
      <c r="K14" s="23"/>
    </row>
    <row r="15" spans="1:11" x14ac:dyDescent="0.25">
      <c r="A15" s="22" t="s">
        <v>15</v>
      </c>
      <c r="B15" s="22"/>
      <c r="C15" s="23"/>
      <c r="D15" s="23"/>
      <c r="E15" s="23"/>
      <c r="F15" s="23"/>
      <c r="G15" s="23"/>
      <c r="H15" s="23"/>
      <c r="I15" s="23"/>
      <c r="J15" s="23"/>
      <c r="K15" s="23"/>
    </row>
    <row r="16" spans="1:11" x14ac:dyDescent="0.25">
      <c r="A16" s="22" t="s">
        <v>16</v>
      </c>
      <c r="B16" s="22"/>
      <c r="C16" s="23"/>
      <c r="D16" s="23"/>
      <c r="E16" s="23"/>
      <c r="F16" s="23"/>
      <c r="G16" s="23"/>
      <c r="H16" s="23"/>
      <c r="I16" s="23"/>
      <c r="J16" s="23"/>
      <c r="K16" s="23"/>
    </row>
    <row r="17" spans="1:14" x14ac:dyDescent="0.25">
      <c r="A17" s="22" t="s">
        <v>17</v>
      </c>
      <c r="B17" s="22"/>
      <c r="C17" s="23"/>
      <c r="D17" s="23"/>
      <c r="E17" s="23"/>
      <c r="F17" s="23"/>
      <c r="G17" s="23"/>
      <c r="H17" s="23"/>
      <c r="I17" s="23"/>
      <c r="J17" s="23"/>
      <c r="K17" s="23"/>
    </row>
    <row r="18" spans="1:14" x14ac:dyDescent="0.25">
      <c r="A18" s="22" t="s">
        <v>22</v>
      </c>
      <c r="B18" s="22"/>
      <c r="C18" s="23"/>
      <c r="D18" s="23"/>
      <c r="E18" s="23"/>
      <c r="F18" s="23"/>
      <c r="G18" s="23"/>
      <c r="H18" s="23"/>
      <c r="I18" s="23"/>
      <c r="J18" s="23"/>
      <c r="K18" s="23"/>
    </row>
    <row r="19" spans="1:14" x14ac:dyDescent="0.25">
      <c r="A19" s="22" t="s">
        <v>18</v>
      </c>
      <c r="B19" s="22"/>
      <c r="C19" s="23"/>
      <c r="D19" s="23"/>
      <c r="E19" s="23"/>
      <c r="F19" s="23"/>
      <c r="G19" s="23"/>
      <c r="H19" s="23"/>
      <c r="I19" s="23"/>
      <c r="J19" s="23"/>
      <c r="K19" s="23"/>
    </row>
    <row r="21" spans="1:14" x14ac:dyDescent="0.25">
      <c r="A21" s="24" t="s">
        <v>19</v>
      </c>
      <c r="B21" s="24"/>
      <c r="C21" s="24"/>
      <c r="D21" s="24"/>
      <c r="E21" s="24"/>
      <c r="F21" s="24"/>
      <c r="G21" s="24"/>
      <c r="H21" s="24"/>
      <c r="I21" s="24"/>
      <c r="J21" s="24"/>
      <c r="K21" s="24"/>
    </row>
    <row r="22" spans="1:14" ht="41.4" x14ac:dyDescent="0.25">
      <c r="A22" s="9" t="s">
        <v>28</v>
      </c>
      <c r="B22" s="9" t="s">
        <v>0</v>
      </c>
      <c r="C22" s="9" t="s">
        <v>32</v>
      </c>
      <c r="D22" s="30" t="s">
        <v>30</v>
      </c>
      <c r="E22" s="31"/>
      <c r="F22" s="9" t="s">
        <v>29</v>
      </c>
      <c r="G22" s="9"/>
      <c r="H22" s="9"/>
      <c r="I22" s="9" t="s">
        <v>39</v>
      </c>
      <c r="J22" s="9"/>
      <c r="K22" s="10" t="s">
        <v>31</v>
      </c>
    </row>
    <row r="23" spans="1:14" ht="190.8" customHeight="1" x14ac:dyDescent="0.25">
      <c r="A23" s="9">
        <v>1</v>
      </c>
      <c r="B23" s="9">
        <v>1</v>
      </c>
      <c r="C23" s="9" t="s">
        <v>32</v>
      </c>
      <c r="D23" s="32" t="s">
        <v>33</v>
      </c>
      <c r="E23" s="33"/>
      <c r="F23" s="9">
        <v>22424</v>
      </c>
      <c r="G23" s="9"/>
      <c r="H23" s="9"/>
      <c r="I23" s="6">
        <v>0</v>
      </c>
      <c r="J23" s="9"/>
      <c r="K23" s="1">
        <f>K30</f>
        <v>116600</v>
      </c>
    </row>
    <row r="24" spans="1:14" ht="14.4" customHeight="1" x14ac:dyDescent="0.25">
      <c r="A24" s="34" t="s">
        <v>40</v>
      </c>
      <c r="B24" s="34"/>
      <c r="C24" s="34"/>
      <c r="D24" s="34"/>
      <c r="E24" s="34"/>
      <c r="F24" s="34"/>
      <c r="G24" s="34"/>
      <c r="H24" s="34"/>
      <c r="I24" s="34"/>
    </row>
    <row r="26" spans="1:14" ht="70.8" customHeight="1" x14ac:dyDescent="0.25">
      <c r="A26" s="2" t="s">
        <v>0</v>
      </c>
      <c r="B26" s="2" t="s">
        <v>5</v>
      </c>
      <c r="C26" s="2" t="s">
        <v>1</v>
      </c>
      <c r="D26" s="2" t="s">
        <v>37</v>
      </c>
      <c r="E26" s="2" t="s">
        <v>8</v>
      </c>
      <c r="F26" s="2" t="s">
        <v>3</v>
      </c>
      <c r="G26" s="2" t="s">
        <v>2</v>
      </c>
      <c r="H26" s="2" t="s">
        <v>6</v>
      </c>
      <c r="I26" s="2" t="s">
        <v>4</v>
      </c>
      <c r="J26" s="2" t="s">
        <v>6</v>
      </c>
      <c r="K26" s="2" t="s">
        <v>7</v>
      </c>
      <c r="M26" s="7"/>
      <c r="N26" s="7"/>
    </row>
    <row r="27" spans="1:14" ht="75" customHeight="1" x14ac:dyDescent="0.25">
      <c r="A27" s="11">
        <v>1</v>
      </c>
      <c r="B27" s="11">
        <v>250</v>
      </c>
      <c r="C27" s="11" t="s">
        <v>32</v>
      </c>
      <c r="D27" s="12" t="s">
        <v>34</v>
      </c>
      <c r="E27" s="27">
        <f>I23</f>
        <v>0</v>
      </c>
      <c r="F27" s="13">
        <v>86</v>
      </c>
      <c r="G27" s="13">
        <f>F27*E27</f>
        <v>0</v>
      </c>
      <c r="H27" s="13">
        <f>F27+G27</f>
        <v>86</v>
      </c>
      <c r="I27" s="14">
        <f>ROUNDDOWN(H27,2)</f>
        <v>86</v>
      </c>
      <c r="J27" s="3">
        <f>H27*B27</f>
        <v>21500</v>
      </c>
      <c r="K27" s="15">
        <f>I27*B27</f>
        <v>21500</v>
      </c>
      <c r="L27" s="16"/>
      <c r="M27" s="16"/>
      <c r="N27" s="16"/>
    </row>
    <row r="28" spans="1:14" ht="75" customHeight="1" x14ac:dyDescent="0.25">
      <c r="A28" s="11">
        <v>2</v>
      </c>
      <c r="B28" s="11">
        <v>300</v>
      </c>
      <c r="C28" s="11" t="s">
        <v>32</v>
      </c>
      <c r="D28" s="12" t="s">
        <v>35</v>
      </c>
      <c r="E28" s="28"/>
      <c r="F28" s="13">
        <v>128</v>
      </c>
      <c r="G28" s="13">
        <f>F28*E27</f>
        <v>0</v>
      </c>
      <c r="H28" s="13">
        <f t="shared" ref="H28:H29" si="0">F28+G28</f>
        <v>128</v>
      </c>
      <c r="I28" s="14">
        <f t="shared" ref="I28:I29" si="1">ROUNDDOWN(H28,2)</f>
        <v>128</v>
      </c>
      <c r="J28" s="3">
        <f t="shared" ref="J28:J29" si="2">H28*B28</f>
        <v>38400</v>
      </c>
      <c r="K28" s="15">
        <f t="shared" ref="K28" si="3">I28*B28</f>
        <v>38400</v>
      </c>
      <c r="L28" s="16"/>
      <c r="M28" s="16"/>
      <c r="N28" s="16"/>
    </row>
    <row r="29" spans="1:14" ht="75" customHeight="1" x14ac:dyDescent="0.25">
      <c r="A29" s="11">
        <v>3</v>
      </c>
      <c r="B29" s="11">
        <v>300</v>
      </c>
      <c r="C29" s="11" t="s">
        <v>32</v>
      </c>
      <c r="D29" s="12" t="s">
        <v>36</v>
      </c>
      <c r="E29" s="29"/>
      <c r="F29" s="13">
        <v>189</v>
      </c>
      <c r="G29" s="13">
        <f>F29*E27</f>
        <v>0</v>
      </c>
      <c r="H29" s="17">
        <f t="shared" si="0"/>
        <v>189</v>
      </c>
      <c r="I29" s="14">
        <f t="shared" si="1"/>
        <v>189</v>
      </c>
      <c r="J29" s="4">
        <f t="shared" si="2"/>
        <v>56700</v>
      </c>
      <c r="K29" s="15">
        <f>I29*B29</f>
        <v>56700</v>
      </c>
      <c r="L29" s="16"/>
      <c r="M29" s="16"/>
      <c r="N29" s="16"/>
    </row>
    <row r="30" spans="1:14" ht="19.5" customHeight="1" x14ac:dyDescent="0.25">
      <c r="A30" s="26" t="s">
        <v>38</v>
      </c>
      <c r="B30" s="26"/>
      <c r="C30" s="26"/>
      <c r="D30" s="26"/>
      <c r="E30" s="26"/>
      <c r="F30" s="26"/>
      <c r="G30" s="26"/>
      <c r="H30" s="26"/>
      <c r="I30" s="26"/>
      <c r="J30" s="5">
        <f>SUM(J27:J29)</f>
        <v>116600</v>
      </c>
      <c r="K30" s="18">
        <f>SUM(K27:K29)</f>
        <v>116600</v>
      </c>
    </row>
    <row r="31" spans="1:14" ht="23.4" customHeight="1" x14ac:dyDescent="0.25">
      <c r="A31" s="19"/>
      <c r="B31" s="19"/>
      <c r="C31" s="19"/>
      <c r="D31" s="19"/>
      <c r="E31" s="19"/>
      <c r="F31" s="19"/>
      <c r="G31" s="19"/>
      <c r="H31" s="19"/>
      <c r="I31" s="19"/>
      <c r="J31" s="19"/>
    </row>
    <row r="32" spans="1:14" x14ac:dyDescent="0.25">
      <c r="A32" s="23" t="s">
        <v>23</v>
      </c>
      <c r="B32" s="23"/>
      <c r="C32" s="23"/>
      <c r="D32" s="23"/>
      <c r="E32" s="23"/>
      <c r="F32" s="23"/>
      <c r="G32" s="23"/>
      <c r="H32" s="23"/>
      <c r="I32" s="23"/>
      <c r="J32" s="23"/>
      <c r="K32" s="23"/>
    </row>
    <row r="34" spans="1:11" x14ac:dyDescent="0.25">
      <c r="A34" s="23" t="s">
        <v>24</v>
      </c>
      <c r="B34" s="23"/>
      <c r="C34" s="23"/>
      <c r="D34" s="23"/>
      <c r="E34" s="23"/>
      <c r="F34" s="23"/>
      <c r="G34" s="23"/>
      <c r="H34" s="23"/>
      <c r="I34" s="23"/>
      <c r="J34" s="23"/>
      <c r="K34" s="23"/>
    </row>
    <row r="36" spans="1:11" x14ac:dyDescent="0.25">
      <c r="A36" s="23" t="s">
        <v>25</v>
      </c>
      <c r="B36" s="23"/>
      <c r="C36" s="23"/>
      <c r="D36" s="23"/>
      <c r="E36" s="23"/>
      <c r="F36" s="23"/>
      <c r="G36" s="23"/>
      <c r="H36" s="23"/>
      <c r="I36" s="23"/>
      <c r="J36" s="23"/>
      <c r="K36" s="23"/>
    </row>
    <row r="37" spans="1:11" x14ac:dyDescent="0.25">
      <c r="A37" s="23"/>
      <c r="B37" s="23"/>
      <c r="C37" s="23"/>
      <c r="D37" s="23"/>
      <c r="E37" s="23"/>
      <c r="F37" s="23"/>
      <c r="G37" s="23"/>
      <c r="H37" s="23"/>
      <c r="I37" s="23"/>
      <c r="J37" s="23"/>
      <c r="K37" s="23"/>
    </row>
    <row r="38" spans="1:11" x14ac:dyDescent="0.25">
      <c r="A38" s="23"/>
      <c r="B38" s="23"/>
      <c r="C38" s="23"/>
      <c r="D38" s="23"/>
      <c r="E38" s="23"/>
      <c r="F38" s="23"/>
      <c r="G38" s="23"/>
      <c r="H38" s="23"/>
      <c r="I38" s="23"/>
      <c r="J38" s="23"/>
      <c r="K38" s="23"/>
    </row>
    <row r="39" spans="1:11" x14ac:dyDescent="0.25">
      <c r="A39" s="23"/>
      <c r="B39" s="23"/>
      <c r="C39" s="23"/>
      <c r="D39" s="23"/>
      <c r="E39" s="23"/>
      <c r="F39" s="23"/>
      <c r="G39" s="23"/>
      <c r="H39" s="23"/>
      <c r="I39" s="23"/>
      <c r="J39" s="23"/>
      <c r="K39" s="23"/>
    </row>
    <row r="40" spans="1:11" x14ac:dyDescent="0.25">
      <c r="A40" s="23" t="s">
        <v>26</v>
      </c>
      <c r="B40" s="23"/>
      <c r="C40" s="23"/>
      <c r="D40" s="23"/>
      <c r="E40" s="23"/>
      <c r="F40" s="23"/>
      <c r="G40" s="23"/>
      <c r="H40" s="23"/>
      <c r="I40" s="23"/>
      <c r="J40" s="23"/>
      <c r="K40" s="23"/>
    </row>
    <row r="41" spans="1:11" x14ac:dyDescent="0.25">
      <c r="A41" s="23" t="s">
        <v>27</v>
      </c>
      <c r="B41" s="23"/>
      <c r="C41" s="23"/>
      <c r="D41" s="23"/>
      <c r="E41" s="23"/>
      <c r="F41" s="23"/>
      <c r="G41" s="23"/>
      <c r="H41" s="23"/>
      <c r="I41" s="23"/>
      <c r="J41" s="23"/>
      <c r="K41" s="23"/>
    </row>
  </sheetData>
  <sheetProtection algorithmName="SHA-512" hashValue="dIpo3XZ1y4hJIfno70u0hcbKXyGH6v3KlJ/THJ8BwjZD8vUriVWdTvSgrfqGNT+Tzfxu+9kenBpLKED+G+jlWA==" saltValue="Zz1bsf351CK0p6+0asas9g==" spinCount="100000" sheet="1" objects="1" scenarios="1"/>
  <mergeCells count="35">
    <mergeCell ref="A40:K40"/>
    <mergeCell ref="A41:K41"/>
    <mergeCell ref="A21:K21"/>
    <mergeCell ref="A32:K32"/>
    <mergeCell ref="A34:K34"/>
    <mergeCell ref="A36:K36"/>
    <mergeCell ref="A37:K39"/>
    <mergeCell ref="A30:I30"/>
    <mergeCell ref="E27:E29"/>
    <mergeCell ref="D22:E22"/>
    <mergeCell ref="D23:E23"/>
    <mergeCell ref="A24:I24"/>
    <mergeCell ref="A16:B16"/>
    <mergeCell ref="A17:B17"/>
    <mergeCell ref="A18:B18"/>
    <mergeCell ref="A19:B19"/>
    <mergeCell ref="C13:K13"/>
    <mergeCell ref="C14:K14"/>
    <mergeCell ref="C15:K15"/>
    <mergeCell ref="C16:K16"/>
    <mergeCell ref="C17:K17"/>
    <mergeCell ref="C18:K18"/>
    <mergeCell ref="C19:K19"/>
    <mergeCell ref="A14:B14"/>
    <mergeCell ref="A15:B15"/>
    <mergeCell ref="A1:K1"/>
    <mergeCell ref="A2:K2"/>
    <mergeCell ref="A4:K4"/>
    <mergeCell ref="A6:K6"/>
    <mergeCell ref="A8:K8"/>
    <mergeCell ref="A9:K9"/>
    <mergeCell ref="A10:K10"/>
    <mergeCell ref="A12:B12"/>
    <mergeCell ref="C12:K12"/>
    <mergeCell ref="A13:B13"/>
  </mergeCells>
  <pageMargins left="0.51181102362204722" right="0.51181102362204722"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PMCV</cp:lastModifiedBy>
  <cp:lastPrinted>2023-03-28T14:46:18Z</cp:lastPrinted>
  <dcterms:created xsi:type="dcterms:W3CDTF">2022-12-19T13:14:39Z</dcterms:created>
  <dcterms:modified xsi:type="dcterms:W3CDTF">2023-03-29T13:43:55Z</dcterms:modified>
</cp:coreProperties>
</file>