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Departamento de Licitacoes - LICITACAO\LICITACAO\5-LICITACOES_2025\2-PREGAO\77-CT-Locacao-Ssabor-Aniversario-LOTE-ME-AMPLA\"/>
    </mc:Choice>
  </mc:AlternateContent>
  <xr:revisionPtr revIDLastSave="0" documentId="13_ncr:1_{45C38965-899D-499C-9D65-FD3DBD5B5EB7}" xr6:coauthVersionLast="47" xr6:coauthVersionMax="47" xr10:uidLastSave="{00000000-0000-0000-0000-000000000000}"/>
  <bookViews>
    <workbookView xWindow="-120" yWindow="-120" windowWidth="29040" windowHeight="15840" xr2:uid="{00000000-000D-0000-FFFF-FFFF00000000}"/>
  </bookViews>
  <sheets>
    <sheet name="Plan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I29" i="1"/>
  <c r="I20" i="1"/>
  <c r="J29" i="1"/>
  <c r="J28" i="1"/>
  <c r="J22" i="1"/>
  <c r="J24" i="1"/>
  <c r="J23" i="1"/>
  <c r="J21" i="1"/>
  <c r="J20" i="1"/>
  <c r="G30" i="1" l="1"/>
  <c r="I21" i="1"/>
  <c r="I22" i="1"/>
  <c r="I23" i="1"/>
  <c r="I24" i="1"/>
  <c r="G25" i="1" l="1"/>
</calcChain>
</file>

<file path=xl/sharedStrings.xml><?xml version="1.0" encoding="utf-8"?>
<sst xmlns="http://schemas.openxmlformats.org/spreadsheetml/2006/main" count="55" uniqueCount="38">
  <si>
    <t>Razão Social:</t>
  </si>
  <si>
    <t>Endereço:</t>
  </si>
  <si>
    <t>CNPJ:</t>
  </si>
  <si>
    <t>Telefone:</t>
  </si>
  <si>
    <t>E-mail:</t>
  </si>
  <si>
    <t>Agência:</t>
  </si>
  <si>
    <t>Conta Bancária nº:</t>
  </si>
  <si>
    <t>Banco:</t>
  </si>
  <si>
    <t>LOTE</t>
  </si>
  <si>
    <t>ITEM</t>
  </si>
  <si>
    <t>QTD</t>
  </si>
  <si>
    <t>UN</t>
  </si>
  <si>
    <t>COD. PMCV</t>
  </si>
  <si>
    <t>DESCRIÇÃO</t>
  </si>
  <si>
    <t>VALOR UNITÁRIO PROPOSTO R$</t>
  </si>
  <si>
    <t>VALOR TOTAL ESTIMADO DO LOTE 01</t>
  </si>
  <si>
    <t>VALOR MÁXIMO UNITÁRIO R$</t>
  </si>
  <si>
    <t>VALOR TOTAL ESTIMADO R$</t>
  </si>
  <si>
    <t>ANEXO IV</t>
  </si>
  <si>
    <t>Ao Pregoeiro do Município de Coronel Vivida – PR</t>
  </si>
  <si>
    <t>ATENÇÃO: ESTE MODELO DE PROPOSTA DEVERÁ SER PREENCHIDO PELO(S) LICITANTE(S) VENCEDOR(ES).</t>
  </si>
  <si>
    <t>Apresentamos nossa proposta de preços para fornecimento do(s) lote(s) abaixo detalhado(s):</t>
  </si>
  <si>
    <t>-Validade da proposta: 60 (sessenta) dias.</t>
  </si>
  <si>
    <t>-Prazo de entrega: Conforme Edital.</t>
  </si>
  <si>
    <t>-Nos valores propostos estão inclusos todos os custos operacionais, encargos previdenciários, trabalhistas, tributários, comerciais, fretes e carretos, e quaisquer outros que incidam direta ou indiretamente na execução do serviço de forma que o objeto do certame não tenha ônus para o Município de Coronel Vivida.</t>
  </si>
  <si>
    <t>Local e Data.</t>
  </si>
  <si>
    <t>Nome a assinatura do representante legal</t>
  </si>
  <si>
    <t xml:space="preserve"> PROPOSTA DE PREÇOS ATUALIZADA</t>
  </si>
  <si>
    <t>Status</t>
  </si>
  <si>
    <t>VALOR TOTAL ESTIMADO DO LOTE 02</t>
  </si>
  <si>
    <t>PALCO ESTRUTURADO TOTALMENTE EM ALUMÍNIO, COBERTO, MEDINDO 18X16M EM ESTRUTURA EM ALUMÍNIO Q30, Q50, COBERTURA EM LONA VINÍLICA BRANCA ANTI CHAMAS, NIVELADO COM SISTEMA DE SLEEV, SENDO PISO TABLADO EM PRATICAVEL DE ALUMINIO MEDINDO 2X1M TRAVADO UM A UM NAS 4 ESTREMIDADES GUARDA CORPO EM ALUMINIO FIXADO NO PROPRIO PRATICAVEL, CONTENDO NO MÍNIMO 4 RESERVATÓRIO CONTAINER IBC, COM PALETE EM AÇO DE 1000 LITROS DE CAPACIDADE FIXADO AO PALCO PARA AUMENTAR A RESISTÊNCIA A INTEMPÉRIES, COM HOUSE MIX. E BECK STAGE.</t>
  </si>
  <si>
    <t>SISTEMA DE SONORIZAÇÃO E ILUMINAÇÃO GRANDE PORTE PARA ATENDER O RIDER COMPLETO DO SHOW</t>
  </si>
  <si>
    <t xml:space="preserve">PAVILHÃO ESTRUTURADO EM ALUMINIO P50, P30 NIVELAMENTO POR SLEEV, COBERTO COM LONA BRANCA ANTI CHAMAS. MEDINDO 42X84M SENDO 42 DE BOCA E 84M DE FUNDO, ALTURA NO APICE DA COMEEIRA DE 10M, ANCORADO COM TANK IBC DE 1000L A CADA PÉ DIREITO. </t>
  </si>
  <si>
    <t xml:space="preserve">TENDA PIRAMIDAL, CHAPEU DE BRUXA, MODELO A DEFINIR PELA ORGANIZAÇÃO DO EVENTO. </t>
  </si>
  <si>
    <t>GRADES DE CONTENÇÃO MEDINDO 2 METROS CADA GRADE FIXADA ENTRE SI PARA SEPARAÇÃO, TUBULAR GALVANIZADA.</t>
  </si>
  <si>
    <t>BANHEIRO QUÍMICO MODELO STANDARD (MASCULINO/FEMININO).</t>
  </si>
  <si>
    <t>BANHEIRO QUÍMICO (PCD) (MASCULINO/FEMININO).</t>
  </si>
  <si>
    <t>PREGÃO ELETRÔNICO Nº 77/2025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</si>
</sst>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 #,##0.00_-;\-&quot;R$&quot;\ * #,##0.00_-;_-&quot;R$&quot;\ * &quot;-&quot;??_-;_-@_-"/>
  </numFmts>
  <fonts count="13" x14ac:knownFonts="1">
    <font>
      <sz val="11"/>
      <color theme="1"/>
      <name val="Calibri"/>
      <family val="2"/>
      <scheme val="minor"/>
    </font>
    <font>
      <sz val="12"/>
      <color theme="1"/>
      <name val="Calibri"/>
      <family val="2"/>
    </font>
    <font>
      <b/>
      <sz val="10"/>
      <color theme="1"/>
      <name val="Calibri"/>
      <family val="2"/>
    </font>
    <font>
      <sz val="10"/>
      <color theme="1"/>
      <name val="Calibri"/>
      <family val="2"/>
    </font>
    <font>
      <b/>
      <sz val="12"/>
      <color rgb="FF000000"/>
      <name val="Calibri"/>
      <family val="2"/>
    </font>
    <font>
      <b/>
      <sz val="12"/>
      <color rgb="FFC00000"/>
      <name val="Calibri"/>
      <family val="2"/>
    </font>
    <font>
      <b/>
      <sz val="12"/>
      <color theme="1"/>
      <name val="Calibri"/>
      <family val="2"/>
      <scheme val="minor"/>
    </font>
    <font>
      <sz val="12"/>
      <color rgb="FF000000"/>
      <name val="Calibri"/>
      <family val="2"/>
    </font>
    <font>
      <sz val="12"/>
      <color rgb="FF000000"/>
      <name val="Calibri"/>
      <family val="2"/>
      <scheme val="minor"/>
    </font>
    <font>
      <sz val="11"/>
      <color theme="1"/>
      <name val="Calibri"/>
      <family val="2"/>
      <scheme val="minor"/>
    </font>
    <font>
      <sz val="9"/>
      <color theme="1"/>
      <name val="Calibri"/>
      <family val="2"/>
    </font>
    <font>
      <sz val="9"/>
      <color rgb="FF000000"/>
      <name val="Calibri"/>
      <family val="2"/>
    </font>
    <font>
      <b/>
      <sz val="9"/>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9" fillId="0" borderId="0" applyFont="0" applyFill="0" applyBorder="0" applyAlignment="0" applyProtection="0"/>
  </cellStyleXfs>
  <cellXfs count="45">
    <xf numFmtId="0" fontId="0" fillId="0" borderId="0" xfId="0"/>
    <xf numFmtId="0" fontId="0" fillId="0" borderId="0" xfId="0" applyProtection="1">
      <protection locked="0"/>
    </xf>
    <xf numFmtId="4" fontId="0" fillId="0" borderId="0" xfId="0" applyNumberFormat="1" applyProtection="1">
      <protection locked="0"/>
    </xf>
    <xf numFmtId="4" fontId="0" fillId="0" borderId="0" xfId="0" applyNumberFormat="1" applyAlignment="1" applyProtection="1">
      <alignment horizontal="center" vertical="center"/>
      <protection locked="0"/>
    </xf>
    <xf numFmtId="4" fontId="0" fillId="0" borderId="0" xfId="0" applyNumberFormat="1"/>
    <xf numFmtId="4" fontId="0" fillId="0" borderId="0" xfId="0" applyNumberFormat="1" applyAlignment="1">
      <alignment horizontal="center" vertical="center"/>
    </xf>
    <xf numFmtId="0" fontId="7" fillId="0" borderId="0" xfId="0" applyFont="1" applyAlignment="1">
      <alignment vertical="center"/>
    </xf>
    <xf numFmtId="0" fontId="1" fillId="0" borderId="0" xfId="0" applyFont="1" applyAlignment="1">
      <alignment vertical="center"/>
    </xf>
    <xf numFmtId="0" fontId="5" fillId="0" borderId="0" xfId="0" applyFont="1" applyAlignment="1">
      <alignment horizontal="center" vertical="center" wrapText="1"/>
    </xf>
    <xf numFmtId="0" fontId="1" fillId="0" borderId="0" xfId="0" applyFont="1" applyAlignment="1">
      <alignment horizontal="justify" vertical="center"/>
    </xf>
    <xf numFmtId="0" fontId="4" fillId="0" borderId="0" xfId="0" applyFont="1" applyAlignment="1">
      <alignment horizontal="center" vertical="center"/>
    </xf>
    <xf numFmtId="0" fontId="7" fillId="0" borderId="0" xfId="0" applyFont="1" applyAlignment="1">
      <alignment horizontal="left" vertical="center"/>
    </xf>
    <xf numFmtId="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4" fontId="10" fillId="0" borderId="1" xfId="0" applyNumberFormat="1" applyFont="1" applyBorder="1" applyAlignment="1">
      <alignment horizontal="right" vertical="center" wrapText="1"/>
    </xf>
    <xf numFmtId="4" fontId="11" fillId="0" borderId="1" xfId="0" applyNumberFormat="1" applyFont="1" applyBorder="1" applyAlignment="1" applyProtection="1">
      <alignment horizontal="center" vertical="center" wrapText="1"/>
      <protection locked="0"/>
    </xf>
    <xf numFmtId="164" fontId="10" fillId="0" borderId="1" xfId="1" applyFont="1" applyBorder="1" applyAlignment="1">
      <alignment horizontal="center" vertical="center" wrapText="1"/>
    </xf>
    <xf numFmtId="2" fontId="10" fillId="0" borderId="1" xfId="0" applyNumberFormat="1" applyFont="1" applyBorder="1" applyAlignment="1">
      <alignment horizontal="right" vertical="center" wrapText="1"/>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xf>
    <xf numFmtId="0" fontId="1" fillId="0" borderId="0" xfId="0" applyFont="1" applyAlignment="1">
      <alignment horizontal="left" vertical="center" wrapText="1"/>
    </xf>
    <xf numFmtId="0" fontId="12" fillId="0" borderId="1" xfId="0" applyFont="1" applyBorder="1" applyAlignment="1">
      <alignment horizontal="right" vertical="center" wrapText="1"/>
    </xf>
    <xf numFmtId="0" fontId="6" fillId="0" borderId="0" xfId="0" applyFont="1" applyAlignment="1">
      <alignment horizontal="center"/>
    </xf>
    <xf numFmtId="0" fontId="4" fillId="3" borderId="0" xfId="0" applyFont="1" applyFill="1" applyAlignment="1">
      <alignment horizontal="center" vertical="center"/>
    </xf>
    <xf numFmtId="0" fontId="1" fillId="0" borderId="0" xfId="0" applyFont="1" applyAlignment="1">
      <alignment horizontal="left" vertical="center"/>
    </xf>
    <xf numFmtId="0" fontId="5" fillId="0" borderId="0" xfId="0" applyFont="1" applyAlignment="1">
      <alignment horizontal="center" vertical="center" wrapText="1"/>
    </xf>
    <xf numFmtId="164" fontId="12" fillId="0" borderId="1" xfId="1"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12" fillId="0" borderId="5" xfId="0" applyFont="1" applyBorder="1" applyAlignment="1">
      <alignment horizontal="right" vertical="center" wrapText="1"/>
    </xf>
    <xf numFmtId="164" fontId="3" fillId="0" borderId="3" xfId="1" applyFont="1" applyBorder="1" applyAlignment="1">
      <alignment horizontal="right" vertical="center" wrapText="1"/>
    </xf>
    <xf numFmtId="164" fontId="3" fillId="0" borderId="4" xfId="1" applyFont="1" applyBorder="1" applyAlignment="1">
      <alignment horizontal="right" vertical="center" wrapText="1"/>
    </xf>
    <xf numFmtId="164" fontId="3" fillId="0" borderId="5" xfId="1" applyFont="1" applyBorder="1" applyAlignment="1">
      <alignment horizontal="righ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cellXfs>
  <cellStyles count="2">
    <cellStyle name="Moeda" xfId="1" builtinId="4"/>
    <cellStyle name="Normal" xfId="0" builtinId="0"/>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zoomScaleNormal="100" workbookViewId="0">
      <selection activeCell="H20" sqref="H20"/>
    </sheetView>
  </sheetViews>
  <sheetFormatPr defaultColWidth="9.140625" defaultRowHeight="15" x14ac:dyDescent="0.25"/>
  <cols>
    <col min="1" max="1" width="7.28515625" bestFit="1" customWidth="1"/>
    <col min="2" max="2" width="6.5703125" customWidth="1"/>
    <col min="3" max="3" width="6.140625" customWidth="1"/>
    <col min="4" max="4" width="5.7109375" customWidth="1"/>
    <col min="5" max="5" width="6" bestFit="1" customWidth="1"/>
    <col min="6" max="6" width="67.85546875" customWidth="1"/>
    <col min="7" max="7" width="10.42578125" style="4" bestFit="1" customWidth="1"/>
    <col min="8" max="8" width="10.7109375" style="5" customWidth="1"/>
    <col min="9" max="9" width="16.7109375" style="5" bestFit="1" customWidth="1"/>
  </cols>
  <sheetData>
    <row r="1" spans="1:9" ht="15.75" x14ac:dyDescent="0.25">
      <c r="A1" s="31" t="s">
        <v>18</v>
      </c>
      <c r="B1" s="31"/>
      <c r="C1" s="31"/>
      <c r="D1" s="31"/>
      <c r="E1" s="31"/>
      <c r="F1" s="31"/>
      <c r="G1" s="31"/>
      <c r="H1" s="31"/>
      <c r="I1" s="31"/>
    </row>
    <row r="2" spans="1:9" ht="15.75" x14ac:dyDescent="0.25">
      <c r="A2" s="31" t="s">
        <v>37</v>
      </c>
      <c r="B2" s="31"/>
      <c r="C2" s="31"/>
      <c r="D2" s="31"/>
      <c r="E2" s="31"/>
      <c r="F2" s="31"/>
      <c r="G2" s="31"/>
      <c r="H2" s="31"/>
      <c r="I2" s="31"/>
    </row>
    <row r="3" spans="1:9" ht="15.75" x14ac:dyDescent="0.25">
      <c r="A3" s="32" t="s">
        <v>27</v>
      </c>
      <c r="B3" s="32"/>
      <c r="C3" s="32"/>
      <c r="D3" s="32"/>
      <c r="E3" s="32"/>
      <c r="F3" s="32"/>
      <c r="G3" s="32"/>
      <c r="H3" s="32"/>
      <c r="I3" s="32"/>
    </row>
    <row r="4" spans="1:9" ht="34.5" customHeight="1" x14ac:dyDescent="0.25">
      <c r="A4" s="34" t="s">
        <v>20</v>
      </c>
      <c r="B4" s="34"/>
      <c r="C4" s="34"/>
      <c r="D4" s="34"/>
      <c r="E4" s="34"/>
      <c r="F4" s="34"/>
      <c r="G4" s="34"/>
      <c r="H4" s="34"/>
      <c r="I4" s="34"/>
    </row>
    <row r="5" spans="1:9" ht="15.75" x14ac:dyDescent="0.25">
      <c r="A5" s="8"/>
      <c r="B5" s="8"/>
      <c r="C5" s="8"/>
      <c r="D5" s="8"/>
      <c r="E5" s="8"/>
      <c r="F5" s="8"/>
      <c r="G5" s="8"/>
      <c r="H5" s="8"/>
      <c r="I5" s="8"/>
    </row>
    <row r="6" spans="1:9" ht="15.75" x14ac:dyDescent="0.25">
      <c r="A6" s="33" t="s">
        <v>19</v>
      </c>
      <c r="B6" s="33"/>
      <c r="C6" s="33"/>
      <c r="D6" s="33"/>
      <c r="E6" s="33"/>
      <c r="F6" s="33"/>
      <c r="G6" s="33"/>
      <c r="H6" s="33"/>
      <c r="I6" s="33"/>
    </row>
    <row r="7" spans="1:9" ht="15.75" x14ac:dyDescent="0.25">
      <c r="A7" s="9"/>
      <c r="B7" s="10"/>
      <c r="C7" s="10"/>
      <c r="D7" s="10"/>
      <c r="E7" s="10"/>
      <c r="F7" s="10"/>
      <c r="G7" s="10"/>
      <c r="H7" s="10"/>
      <c r="I7" s="10"/>
    </row>
    <row r="8" spans="1:9" ht="15.75" x14ac:dyDescent="0.25">
      <c r="A8" s="7" t="s">
        <v>0</v>
      </c>
      <c r="B8" s="7"/>
      <c r="C8" s="24"/>
      <c r="D8" s="24"/>
      <c r="E8" s="24"/>
      <c r="F8" s="24"/>
      <c r="G8" s="24"/>
      <c r="H8" s="24"/>
      <c r="I8" s="24"/>
    </row>
    <row r="9" spans="1:9" ht="15.75" x14ac:dyDescent="0.25">
      <c r="A9" s="7" t="s">
        <v>2</v>
      </c>
      <c r="B9" s="24"/>
      <c r="C9" s="24"/>
      <c r="D9" s="24"/>
      <c r="E9" s="24"/>
      <c r="F9" s="24"/>
      <c r="G9" s="24"/>
      <c r="H9" s="24"/>
      <c r="I9" s="24"/>
    </row>
    <row r="10" spans="1:9" ht="15.75" x14ac:dyDescent="0.25">
      <c r="A10" s="7" t="s">
        <v>1</v>
      </c>
      <c r="B10" s="7"/>
      <c r="C10" s="24"/>
      <c r="D10" s="24"/>
      <c r="E10" s="24"/>
      <c r="F10" s="24"/>
      <c r="G10" s="24"/>
      <c r="H10" s="24"/>
      <c r="I10" s="24"/>
    </row>
    <row r="11" spans="1:9" ht="15.75" x14ac:dyDescent="0.25">
      <c r="A11" s="7" t="s">
        <v>3</v>
      </c>
      <c r="B11" s="7"/>
      <c r="C11" s="24"/>
      <c r="D11" s="24"/>
      <c r="E11" s="24"/>
      <c r="F11" s="24"/>
      <c r="G11" s="24"/>
      <c r="H11" s="24"/>
      <c r="I11" s="24"/>
    </row>
    <row r="12" spans="1:9" ht="15.75" x14ac:dyDescent="0.25">
      <c r="A12" s="7" t="s">
        <v>4</v>
      </c>
      <c r="B12" s="24"/>
      <c r="C12" s="24"/>
      <c r="D12" s="24"/>
      <c r="E12" s="24"/>
      <c r="F12" s="24"/>
      <c r="G12" s="24"/>
      <c r="H12" s="24"/>
      <c r="I12" s="24"/>
    </row>
    <row r="13" spans="1:9" ht="15.75" x14ac:dyDescent="0.25">
      <c r="A13" s="7" t="s">
        <v>5</v>
      </c>
      <c r="B13" s="7"/>
      <c r="C13" s="24"/>
      <c r="D13" s="24"/>
      <c r="E13" s="24"/>
      <c r="F13" s="24"/>
      <c r="G13" s="24"/>
      <c r="H13" s="24"/>
      <c r="I13" s="24"/>
    </row>
    <row r="14" spans="1:9" ht="15.75" x14ac:dyDescent="0.25">
      <c r="A14" s="6" t="s">
        <v>6</v>
      </c>
      <c r="B14" s="6"/>
      <c r="C14" s="6"/>
      <c r="D14" s="25"/>
      <c r="E14" s="25"/>
      <c r="F14" s="25"/>
      <c r="G14" s="25"/>
      <c r="H14" s="25"/>
      <c r="I14" s="25"/>
    </row>
    <row r="15" spans="1:9" ht="15.75" x14ac:dyDescent="0.25">
      <c r="A15" s="6" t="s">
        <v>7</v>
      </c>
      <c r="B15" s="25"/>
      <c r="C15" s="25"/>
      <c r="D15" s="25"/>
      <c r="E15" s="25"/>
      <c r="F15" s="25"/>
      <c r="G15" s="25"/>
      <c r="H15" s="25"/>
      <c r="I15" s="25"/>
    </row>
    <row r="16" spans="1:9" ht="15.75" x14ac:dyDescent="0.25">
      <c r="A16" s="11"/>
      <c r="B16" s="11"/>
      <c r="C16" s="11"/>
      <c r="D16" s="11"/>
      <c r="E16" s="11"/>
      <c r="F16" s="11"/>
      <c r="G16" s="11"/>
      <c r="H16" s="11"/>
      <c r="I16" s="11"/>
    </row>
    <row r="17" spans="1:10" ht="15.75" x14ac:dyDescent="0.25">
      <c r="A17" s="26" t="s">
        <v>21</v>
      </c>
      <c r="B17" s="26"/>
      <c r="C17" s="26"/>
      <c r="D17" s="26"/>
      <c r="E17" s="26"/>
      <c r="F17" s="26"/>
      <c r="G17" s="26"/>
      <c r="H17" s="26"/>
      <c r="I17" s="26"/>
    </row>
    <row r="19" spans="1:10" ht="48" x14ac:dyDescent="0.25">
      <c r="A19" s="16" t="s">
        <v>8</v>
      </c>
      <c r="B19" s="16" t="s">
        <v>9</v>
      </c>
      <c r="C19" s="16" t="s">
        <v>10</v>
      </c>
      <c r="D19" s="16" t="s">
        <v>11</v>
      </c>
      <c r="E19" s="16" t="s">
        <v>12</v>
      </c>
      <c r="F19" s="16" t="s">
        <v>13</v>
      </c>
      <c r="G19" s="17" t="s">
        <v>16</v>
      </c>
      <c r="H19" s="17" t="s">
        <v>14</v>
      </c>
      <c r="I19" s="17" t="s">
        <v>17</v>
      </c>
      <c r="J19" s="12" t="s">
        <v>28</v>
      </c>
    </row>
    <row r="20" spans="1:10" ht="90.75" customHeight="1" x14ac:dyDescent="0.25">
      <c r="A20" s="15">
        <v>1</v>
      </c>
      <c r="B20" s="15">
        <v>1</v>
      </c>
      <c r="C20" s="15">
        <v>1</v>
      </c>
      <c r="D20" s="15" t="s">
        <v>11</v>
      </c>
      <c r="E20" s="15">
        <v>25259</v>
      </c>
      <c r="F20" s="18" t="s">
        <v>30</v>
      </c>
      <c r="G20" s="19">
        <v>25000</v>
      </c>
      <c r="H20" s="20"/>
      <c r="I20" s="21">
        <f>H20*C20</f>
        <v>0</v>
      </c>
      <c r="J20" t="str">
        <f>_xlfn.IFS(H20="","aguardando lançamento",H20&lt;=G20,"correto", H20&gt;G20, "acima máximo")</f>
        <v>aguardando lançamento</v>
      </c>
    </row>
    <row r="21" spans="1:10" ht="24" x14ac:dyDescent="0.25">
      <c r="A21" s="15">
        <v>1</v>
      </c>
      <c r="B21" s="15">
        <v>2</v>
      </c>
      <c r="C21" s="15">
        <v>1</v>
      </c>
      <c r="D21" s="15" t="s">
        <v>11</v>
      </c>
      <c r="E21" s="15">
        <v>25260</v>
      </c>
      <c r="F21" s="18" t="s">
        <v>31</v>
      </c>
      <c r="G21" s="19">
        <v>28000</v>
      </c>
      <c r="H21" s="20"/>
      <c r="I21" s="21">
        <f t="shared" ref="I21:I24" si="0">H21*C21</f>
        <v>0</v>
      </c>
      <c r="J21" t="str">
        <f t="shared" ref="J21:J28" si="1">_xlfn.IFS(H21="","aguardando lançamento",H21&lt;=G21,"correto", H21&gt;G21, "acima máximo")</f>
        <v>aguardando lançamento</v>
      </c>
    </row>
    <row r="22" spans="1:10" ht="48" x14ac:dyDescent="0.25">
      <c r="A22" s="15">
        <v>1</v>
      </c>
      <c r="B22" s="15">
        <v>3</v>
      </c>
      <c r="C22" s="15">
        <v>1</v>
      </c>
      <c r="D22" s="15" t="s">
        <v>11</v>
      </c>
      <c r="E22" s="15">
        <v>25261</v>
      </c>
      <c r="F22" s="18" t="s">
        <v>32</v>
      </c>
      <c r="G22" s="19">
        <v>176400</v>
      </c>
      <c r="H22" s="20"/>
      <c r="I22" s="21">
        <f t="shared" si="0"/>
        <v>0</v>
      </c>
      <c r="J22" t="str">
        <f>_xlfn.IFS(H22="","aguardando lançamento",H22&lt;=G22,"correto", H22&gt;G22, "acima máximo")</f>
        <v>aguardando lançamento</v>
      </c>
    </row>
    <row r="23" spans="1:10" ht="24" x14ac:dyDescent="0.25">
      <c r="A23" s="15">
        <v>1</v>
      </c>
      <c r="B23" s="15">
        <v>4</v>
      </c>
      <c r="C23" s="15">
        <v>16</v>
      </c>
      <c r="D23" s="15" t="s">
        <v>11</v>
      </c>
      <c r="E23" s="15">
        <v>25262</v>
      </c>
      <c r="F23" s="18" t="s">
        <v>33</v>
      </c>
      <c r="G23" s="19">
        <v>2500</v>
      </c>
      <c r="H23" s="20"/>
      <c r="I23" s="21">
        <f t="shared" si="0"/>
        <v>0</v>
      </c>
      <c r="J23" t="str">
        <f t="shared" si="1"/>
        <v>aguardando lançamento</v>
      </c>
    </row>
    <row r="24" spans="1:10" ht="24" x14ac:dyDescent="0.25">
      <c r="A24" s="15">
        <v>1</v>
      </c>
      <c r="B24" s="15">
        <v>5</v>
      </c>
      <c r="C24" s="15">
        <v>100</v>
      </c>
      <c r="D24" s="15" t="s">
        <v>11</v>
      </c>
      <c r="E24" s="15">
        <v>25263</v>
      </c>
      <c r="F24" s="18" t="s">
        <v>34</v>
      </c>
      <c r="G24" s="22">
        <v>40</v>
      </c>
      <c r="H24" s="20"/>
      <c r="I24" s="21">
        <f t="shared" si="0"/>
        <v>0</v>
      </c>
      <c r="J24" t="str">
        <f t="shared" si="1"/>
        <v>aguardando lançamento</v>
      </c>
    </row>
    <row r="25" spans="1:10" x14ac:dyDescent="0.25">
      <c r="A25" s="30" t="s">
        <v>15</v>
      </c>
      <c r="B25" s="30"/>
      <c r="C25" s="30"/>
      <c r="D25" s="30"/>
      <c r="E25" s="30"/>
      <c r="F25" s="30"/>
      <c r="G25" s="35">
        <f>SUM(I20:I24)</f>
        <v>0</v>
      </c>
      <c r="H25" s="35"/>
      <c r="I25" s="35"/>
    </row>
    <row r="26" spans="1:10" x14ac:dyDescent="0.25">
      <c r="A26" s="42"/>
      <c r="B26" s="43"/>
      <c r="C26" s="43"/>
      <c r="D26" s="43"/>
      <c r="E26" s="43"/>
      <c r="F26" s="43"/>
      <c r="G26" s="43"/>
      <c r="H26" s="43"/>
      <c r="I26" s="44"/>
    </row>
    <row r="27" spans="1:10" ht="51" x14ac:dyDescent="0.25">
      <c r="A27" s="13" t="s">
        <v>8</v>
      </c>
      <c r="B27" s="13" t="s">
        <v>9</v>
      </c>
      <c r="C27" s="13" t="s">
        <v>10</v>
      </c>
      <c r="D27" s="13" t="s">
        <v>11</v>
      </c>
      <c r="E27" s="13" t="s">
        <v>12</v>
      </c>
      <c r="F27" s="13" t="s">
        <v>13</v>
      </c>
      <c r="G27" s="14" t="s">
        <v>16</v>
      </c>
      <c r="H27" s="14" t="s">
        <v>14</v>
      </c>
      <c r="I27" s="14" t="s">
        <v>17</v>
      </c>
      <c r="J27" s="12" t="s">
        <v>28</v>
      </c>
    </row>
    <row r="28" spans="1:10" x14ac:dyDescent="0.25">
      <c r="A28" s="15">
        <v>2</v>
      </c>
      <c r="B28" s="15">
        <v>1</v>
      </c>
      <c r="C28" s="15">
        <v>24</v>
      </c>
      <c r="D28" s="15" t="s">
        <v>11</v>
      </c>
      <c r="E28" s="15">
        <v>25264</v>
      </c>
      <c r="F28" s="18" t="s">
        <v>35</v>
      </c>
      <c r="G28" s="22">
        <v>400</v>
      </c>
      <c r="H28" s="20"/>
      <c r="I28" s="21">
        <f>H28*C28</f>
        <v>0</v>
      </c>
      <c r="J28" t="str">
        <f t="shared" si="1"/>
        <v>aguardando lançamento</v>
      </c>
    </row>
    <row r="29" spans="1:10" ht="24" customHeight="1" x14ac:dyDescent="0.25">
      <c r="A29" s="15">
        <v>2</v>
      </c>
      <c r="B29" s="15">
        <v>2</v>
      </c>
      <c r="C29" s="15">
        <v>6</v>
      </c>
      <c r="D29" s="15" t="s">
        <v>11</v>
      </c>
      <c r="E29" s="15">
        <v>25265</v>
      </c>
      <c r="F29" s="18" t="s">
        <v>36</v>
      </c>
      <c r="G29" s="22">
        <v>500</v>
      </c>
      <c r="H29" s="20"/>
      <c r="I29" s="21">
        <f t="shared" ref="I29" si="2">H29*C29</f>
        <v>0</v>
      </c>
      <c r="J29" t="str">
        <f>_xlfn.IFS(H29="","aguardando lançamento",H29&lt;=G29,"correto", H29&gt;G29, "acima máximo")</f>
        <v>aguardando lançamento</v>
      </c>
    </row>
    <row r="30" spans="1:10" x14ac:dyDescent="0.25">
      <c r="A30" s="36" t="s">
        <v>29</v>
      </c>
      <c r="B30" s="37"/>
      <c r="C30" s="37"/>
      <c r="D30" s="37"/>
      <c r="E30" s="37"/>
      <c r="F30" s="38"/>
      <c r="G30" s="39">
        <f>SUM(I28:I29)</f>
        <v>0</v>
      </c>
      <c r="H30" s="40"/>
      <c r="I30" s="41"/>
    </row>
    <row r="32" spans="1:10" ht="15.75" x14ac:dyDescent="0.25">
      <c r="A32" s="27" t="s">
        <v>22</v>
      </c>
      <c r="B32" s="27"/>
      <c r="C32" s="27"/>
      <c r="D32" s="27"/>
      <c r="E32" s="27"/>
      <c r="F32" s="27"/>
      <c r="G32" s="27"/>
      <c r="H32" s="27"/>
      <c r="I32" s="27"/>
    </row>
    <row r="33" spans="1:9" ht="15.75" x14ac:dyDescent="0.25">
      <c r="A33" s="28" t="s">
        <v>23</v>
      </c>
      <c r="B33" s="28"/>
      <c r="C33" s="28"/>
      <c r="D33" s="28"/>
      <c r="E33" s="28"/>
      <c r="F33" s="28"/>
      <c r="G33" s="28"/>
      <c r="H33" s="28"/>
      <c r="I33" s="28"/>
    </row>
    <row r="34" spans="1:9" ht="56.25" customHeight="1" x14ac:dyDescent="0.25">
      <c r="A34" s="29" t="s">
        <v>24</v>
      </c>
      <c r="B34" s="29"/>
      <c r="C34" s="29"/>
      <c r="D34" s="29"/>
      <c r="E34" s="29"/>
      <c r="F34" s="29"/>
      <c r="G34" s="29"/>
      <c r="H34" s="29"/>
      <c r="I34" s="29"/>
    </row>
    <row r="36" spans="1:9" x14ac:dyDescent="0.25">
      <c r="A36" s="1"/>
      <c r="B36" s="1"/>
      <c r="C36" s="1"/>
      <c r="D36" s="1"/>
      <c r="E36" s="1"/>
      <c r="F36" s="1"/>
      <c r="G36" s="2"/>
      <c r="H36" s="3"/>
      <c r="I36" s="3"/>
    </row>
    <row r="37" spans="1:9" ht="15.75" x14ac:dyDescent="0.25">
      <c r="A37" s="23" t="s">
        <v>25</v>
      </c>
      <c r="B37" s="23"/>
      <c r="C37" s="23"/>
      <c r="D37" s="23"/>
      <c r="E37" s="23"/>
      <c r="F37" s="23"/>
      <c r="G37" s="23"/>
      <c r="H37" s="23"/>
      <c r="I37" s="23"/>
    </row>
    <row r="38" spans="1:9" ht="15.75" x14ac:dyDescent="0.25">
      <c r="A38" s="23"/>
      <c r="B38" s="23"/>
      <c r="C38" s="23"/>
      <c r="D38" s="23"/>
      <c r="E38" s="23"/>
      <c r="F38" s="23"/>
      <c r="G38" s="23"/>
      <c r="H38" s="23"/>
      <c r="I38" s="23"/>
    </row>
    <row r="39" spans="1:9" x14ac:dyDescent="0.25">
      <c r="A39" s="1"/>
      <c r="B39" s="1"/>
      <c r="C39" s="1"/>
      <c r="D39" s="1"/>
      <c r="E39" s="1"/>
      <c r="F39" s="1"/>
      <c r="G39" s="2"/>
      <c r="H39" s="3"/>
      <c r="I39" s="3"/>
    </row>
    <row r="40" spans="1:9" x14ac:dyDescent="0.25">
      <c r="A40" s="1"/>
      <c r="B40" s="1"/>
      <c r="C40" s="1"/>
      <c r="D40" s="1"/>
      <c r="E40" s="1"/>
      <c r="F40" s="1"/>
      <c r="G40" s="2"/>
      <c r="H40" s="3"/>
      <c r="I40" s="3"/>
    </row>
    <row r="41" spans="1:9" ht="15.75" x14ac:dyDescent="0.25">
      <c r="A41" s="23" t="s">
        <v>26</v>
      </c>
      <c r="B41" s="23"/>
      <c r="C41" s="23"/>
      <c r="D41" s="23"/>
      <c r="E41" s="23"/>
      <c r="F41" s="23"/>
      <c r="G41" s="23"/>
      <c r="H41" s="23"/>
      <c r="I41" s="23"/>
    </row>
    <row r="42" spans="1:9" x14ac:dyDescent="0.25">
      <c r="A42" s="1"/>
      <c r="B42" s="1"/>
      <c r="C42" s="1"/>
      <c r="D42" s="1"/>
      <c r="E42" s="1"/>
      <c r="F42" s="1"/>
      <c r="G42" s="2"/>
      <c r="H42" s="3"/>
      <c r="I42" s="3"/>
    </row>
    <row r="43" spans="1:9" x14ac:dyDescent="0.25">
      <c r="A43" s="1"/>
      <c r="B43" s="1"/>
      <c r="C43" s="1"/>
      <c r="D43" s="1"/>
      <c r="E43" s="1"/>
      <c r="F43" s="1"/>
      <c r="G43" s="2"/>
      <c r="H43" s="3"/>
      <c r="I43" s="3"/>
    </row>
  </sheetData>
  <sheetProtection algorithmName="SHA-512" hashValue="gLlOn4/i7GrjO7KEoDqhhmU9WfCZuVn/NM2XAgeN3Yg53rs1YA8erW6z0Zb9Stcbo02Szw/u7867BsSHpf2Uqg==" saltValue="VnNIe+RXv1NSh6raMdoYnQ==" spinCount="100000" sheet="1" objects="1" scenarios="1"/>
  <mergeCells count="25">
    <mergeCell ref="A30:F30"/>
    <mergeCell ref="G30:I30"/>
    <mergeCell ref="A26:I26"/>
    <mergeCell ref="C8:I8"/>
    <mergeCell ref="A1:I1"/>
    <mergeCell ref="A2:I2"/>
    <mergeCell ref="A3:I3"/>
    <mergeCell ref="A6:I6"/>
    <mergeCell ref="A4:I4"/>
    <mergeCell ref="A37:I37"/>
    <mergeCell ref="A38:I38"/>
    <mergeCell ref="A41:I41"/>
    <mergeCell ref="B9:I9"/>
    <mergeCell ref="C10:I10"/>
    <mergeCell ref="C11:I11"/>
    <mergeCell ref="B12:I12"/>
    <mergeCell ref="C13:I13"/>
    <mergeCell ref="D14:I14"/>
    <mergeCell ref="A17:I17"/>
    <mergeCell ref="A32:I32"/>
    <mergeCell ref="A33:I33"/>
    <mergeCell ref="A34:I34"/>
    <mergeCell ref="B15:I15"/>
    <mergeCell ref="A25:F25"/>
    <mergeCell ref="G25:I25"/>
  </mergeCells>
  <conditionalFormatting sqref="J20:J26 J28:J165">
    <cfRule type="containsText" dxfId="2" priority="1" operator="containsText" text="aguardando lançamento">
      <formula>NOT(ISERROR(SEARCH("aguardando lançamento",J20)))</formula>
    </cfRule>
    <cfRule type="containsText" dxfId="1" priority="2" operator="containsText" text="correto">
      <formula>NOT(ISERROR(SEARCH("correto",J20)))</formula>
    </cfRule>
    <cfRule type="cellIs" dxfId="0" priority="3" operator="equal">
      <formula>"acima máximo"</formula>
    </cfRule>
  </conditionalFormatting>
  <pageMargins left="0.7" right="0.7" top="0.75" bottom="0.75" header="0.3" footer="0.3"/>
  <pageSetup paperSize="9" scale="53" fitToHeight="0" orientation="portrait"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licitacao2</dc:creator>
  <cp:lastModifiedBy>licitacao2</cp:lastModifiedBy>
  <cp:lastPrinted>2025-11-18T19:15:32Z</cp:lastPrinted>
  <dcterms:created xsi:type="dcterms:W3CDTF">2015-06-05T18:19:34Z</dcterms:created>
  <dcterms:modified xsi:type="dcterms:W3CDTF">2025-11-19T18:11:33Z</dcterms:modified>
</cp:coreProperties>
</file>