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CAO\5-LICITACOES_2025\2-PREGAO\82-RP_uniformes_fantasias_mochilas_epis_Saude_ITEM_AMPLA\"/>
    </mc:Choice>
  </mc:AlternateContent>
  <xr:revisionPtr revIDLastSave="0" documentId="13_ncr:1_{53B33DFB-F190-4394-A112-E8BE029A2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H21" i="1"/>
  <c r="H22" i="1"/>
  <c r="H23" i="1"/>
  <c r="H24" i="1"/>
  <c r="H25" i="1"/>
  <c r="H26" i="1"/>
  <c r="H27" i="1"/>
  <c r="H28" i="1"/>
  <c r="H29" i="1"/>
  <c r="H30" i="1"/>
  <c r="H31" i="1"/>
  <c r="H32" i="1"/>
  <c r="H20" i="1"/>
  <c r="H33" i="1" l="1"/>
</calcChain>
</file>

<file path=xl/sharedStrings.xml><?xml version="1.0" encoding="utf-8"?>
<sst xmlns="http://schemas.openxmlformats.org/spreadsheetml/2006/main" count="55" uniqueCount="43">
  <si>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</si>
  <si>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</si>
  <si>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</si>
  <si>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</si>
  <si>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</si>
  <si>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</si>
  <si>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</si>
  <si>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</si>
  <si>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ITEM</t>
  </si>
  <si>
    <t>QTD</t>
  </si>
  <si>
    <t>UN</t>
  </si>
  <si>
    <t>COD. PMCV</t>
  </si>
  <si>
    <t>DESCRIÇÃO</t>
  </si>
  <si>
    <t>VALOR UNITÁRIO PROPOSTO R$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</si>
  <si>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</si>
  <si>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</si>
  <si>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</si>
  <si>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</si>
  <si>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</si>
  <si>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</si>
  <si>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</si>
  <si>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</si>
  <si>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</si>
  <si>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</si>
  <si>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</si>
  <si>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</si>
  <si>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Apresentamos nossa proposta de preços para fornecimento do(s) item(ns) abaixo detalhado(s):</t>
  </si>
  <si>
    <t>VALOR TOTAL ESTIMADO</t>
  </si>
  <si>
    <t>KIT</t>
  </si>
  <si>
    <t>COLETE MAIS SAÚDE COM AGENTE/SAÚDE DA FAMÍLIA. CONFECCIONADO EM NYLON RIP STOP, URDUME FORMADO POR SEIS FIOS, SENDO DOIS RISCOS E TRÊS FIOS CADA DE POLIÉSTER 100%. TÍTULO DO FIO 75 DENIER NO URDUME E 75 DENIER X3 NA TRAMA, COM ACABAMENTO REPELENTE À ÁGUA. MODELO UNISSEX, SEM MANGAS, FECHAMENTO FRONTAL COM ZÍPER DENTADO (NA MESMA COR DO TECIDO), COM QUATRO BOLSOS DIANTEIROS (SENDO DOIS BOLSOS SUPERIORES COM FECHAMENTO EM VELCRO E DOIS BOLSOS INFERIORES COM FECHAMENTO EM ZÍPER DENTADO). COR A DEFINIR. COSTAS TEXTO  AGENTE COMUNITÁRIO DE SAÚDE  OU  AGENTE DE COMBATE A ENDEMIAS  E QUATRO LOGOTIPOS. FRENTE: TEXTO  AGENTE COMUNITÁRIO DE SAÚDE OU  AGENTE DE COMBATE A ENDEMIAS  E DOIS LOGOTIPOS.  TODOS OS LOGOTIPOS (FRENTE E COSTAS) DEVEM APLICADOS EM SERIGRAFIA (TIPO SILK SCREEN) OU SUBLIMAÇÃO. TAMANHOS PP, P, M, G, GG, XG, EGG E EXG.</t>
  </si>
  <si>
    <t>CAMISETA MAIS SAÚDE COM AGENTE/SAÚDE DA FAMÍLIA. CONFECCIONADA EM TECIDO 100% ALGODÃO, FIO PENTEADO, RESISTENTE AO USO E ÀS LAVAGENS, MANGA CURTA E COM GOLA CARECA. COSTAS: TEXTO  AGENTE COMUNITÁRIO DE SAÚDE  OU  AGENTE DE COMBATE A ENDEMIAS , 02 LOGOTIPOS NA FRENTE E 02 LOGOTIPOS NAS MANGAS. TODOS OS LOGOTIPOS (FRENTE, MANGAS E COSTAS) APLICADOS EM SERIGRAFIA (TIPO SILK SCREEN) OU SUBLIMAÇÃO. TAMANHOS PP, P, M, G, GG, XG, EGG E EXG.</t>
  </si>
  <si>
    <t>CAMISETA UNISSEX CONFECCIONADA EM TECIDO 100% ALGODÃO, FIO PENTEADO, RESISTENTE AO USO E ÀS LAVAGENS, MANGA CURTA E COM GOLA CARECA. TODOS OS LOGOTIPOS E TEXTOS DIVERSOS   MINIMO 04 (FRENTE, MANGAS E COSTAS) APLICADOS EM SERIGRAFIA (TIPO SILK SCREEN) OU SUBLIMAÇÃO. TAMANHOS PP, P, M, G, GG, XG, EGG E EXG. CORES A DEFINIR.</t>
  </si>
  <si>
    <t>CAMISETA BABY LOOK FEMININA CONFECCIONADA EM TECIDO 100% ALGODÃO, FIO PENTEADO, RESISTENTE AO USO E ÀS LAVAGENS, MANGA CURTA E COM GOLA CARECA. TODOS OS LOGOTIPOS E TEXTOS DIVERSOS   MINIMO 04 (FRENTE, MANGAS E COSTAS) APLICADOS EM SERIGRAFIA (TIPO SILK SCREEN) OU SUBLIMAÇÃO.  TAMANHOS PP, P, M, G, GG, XG, EGG E EXG. CORES A DEFINIR.</t>
  </si>
  <si>
    <r>
      <t xml:space="preserve">KIT CONTENDO PAR DE MANGUITO COM PROTEÇÃO SOLAR UV50, COM DEDO MANGA, COR A DEFINIR, TAMANHOS P, M E G. </t>
    </r>
    <r>
      <rPr>
        <b/>
        <sz val="8"/>
        <color rgb="FFFF0000"/>
        <rFont val="Calibri"/>
        <family val="2"/>
      </rPr>
      <t>DEVERÁ POSSUIR REGISTRO C.A.</t>
    </r>
  </si>
  <si>
    <t>CAMISA POLO BABY LOOK FEMININA CONFECCIONADA EM MALHA PIQUET LISA, 50% POLIÉSTER E 50% ALGODÃO, GRAMATURA 200G/M2. GOLA CANELADA, ABERTURA DO PEITILHO COM 150MM FRONTAL DO LADO DIREITO, COM TRANSPASSE DE 35MM DO MESMO LADO E TRÊS BOTÕES DE QUATRO FUROS NA COR DO TECIDO. MANGA CURTA COMUM, COM RIBANA DE 30MM. TODOS OS LOGOTIPOS (02 FRENTE E 02 MANGAS) E TEXTOS (COSTAS) APLICADOS EM BORDADO COLORIDO. CORES A DEFINIR. TAMANHOS PP, P, M, G, GG, XG, EGG E EXG.</t>
  </si>
  <si>
    <t>CAMISA POLO MASCULINA CONFECCIONADA EM MALHA PIQUET LISA, 50% POLIÉSTER E 50% ALGODÃO, GRAMATURA 200G/M2. GOLA CANELADA, ABERTURA DO PEITILHO COM 150MM FRONTAL DO LADO DIREITO, COM TRANSPASSE DE 35MM DO MESMO LADO E TRÊS BOTÕES DE QUATRO FUROS NA COR DO TECIDO. MANGA CURTA COMUM, COM RIBANA DE 30MM. TODOS OS LOGOTIPOS (02 FRENTE E 02 MANGAS) E TEXTOS (COSTAS) APLICADOS EM BORDADO COLORIDO. CORES A DEFINIR. TAMANHOS PP, P, M, G, GG, XG, EGG E EXG.</t>
  </si>
  <si>
    <t>JAQUETA DOPTEL COMPOSICAO 100% POLIESTER CONSTRUCAO TELA GRAMATURA 114 G/M², COR A DEFINIR, PUNHO DE ELASTICO (COSTURADO- ELASTICO DE 05 CM), GOLA ALTA, FECHAMENTO EM ZIPER DESTACAVEL, FORRADA COM MATELASSE (FAYLET + FIBRA 0,080 GR + TNT MATELADO) COM BORDADO: NA ALTURA DO PEITO, LADO ESQUERDO, BORDADO COLORIDO, BRASAO MUNICIPIO, E NAS COSTAS BORDADO TEXTO SECRETARIA MUNICIPAL DE SAUDE. TAMANHOS P, M, G, GG, EGG, EXG.</t>
  </si>
  <si>
    <t>BONÉ, CONFECCIONADO EM NYLON, NA COR AZUL-ESCURA, ENTRETELADO, FECHO PLÁSTICO. NA PARTE TRASEIRA, POSSIBILITANDO REGULAGEM DE TAMANHO. TRÊS LOGOTIPOS APLICADOS EM SERIGRAFIA (TIPO SILK SCREEN) OU SUBLIMAÇÃO.</t>
  </si>
  <si>
    <t>COLETE CONFECCIONADO EM TECIDO MISTO: TECNO RIP STOP, ALGODÃO REFORÇADO COM POLYESTER, (67% POLYESTER E 33% ALGODAO); PESO STD 220G/M2 (+/-5%), COR A DEFINIR. FRENTE: ABERTA EM TODA A EXTENSÃO COM FECHAMENTO ATE A EXTREMIDADE DA GOLA ATRAVÉS DE ZÍPER DE PLÁSTICO EXTRA FORTE, GOLA ALTA, BOLSOS SUPERIORES CHAPADOS (13CM X16CM), COM LAPELA DE 5CM, FECHAMENTO EM VELCRO (5CM X 1,5CM) E FITA PARA ABERTURA NA COR A DEFINIR LOCALMENTE (2,5CM X 2,5CM), APLICAÇÃO DE BORDADO NO BOLSO SUPERIOR ESQUERDO E BOLSOS INFERIORES TIPO SACOLA (22CM X 23CM) COM ZÍPER NYLON EMBUTIDO (18CM). COSTAS COM APLICAÇÃO DE TEXTO EM BORDADO CENTRALIZADO (1 A 3 PALAVRAS A DEFINIR), CINTO (9,5CM X 4,5CM) FIXADO PARCIALMENTE AO COLETE PELA COSTURA LATERAL COM FECHAMENTO EM VELCRO, BARRA COM TIRA DUPLA DE 2CM. FORRO: CAVA DAS COSTAS COM ACABAMENTO DE REVÉL E FORRO EM TECIDO 100% POLIÉSTER ATÉ A METADE DA ALTURA DAS COSTAS E A FRENTE FORRO EM RIP STOP COM BOLSO SUPERIOR EMBUTIDO DO LADO DIREITO, COM ZÍPER NYLON 10 CM E BOLSOS INFERIORES CHAPADOS COM FECHAMENTO EM VELCRO (5CM X 1,5CM) E FITA PARA ABERTURA (2,5CM X 1,5CM). TAMANHOS: P, M, G, GG, EG. ETIQUETAS: FABRICANTE DO TECIDO, CONFECÇÃO, TAMANHO (CONFORME LEGISLAÇÃO VIGENTE A LEI DE ETIQUETAGEM). COR A DEFINIR.</t>
  </si>
  <si>
    <t>MOCHILA CONFECCIONADA COM APROXIMADAMENTE 40CM DE ALTURA, 29CM DE LARGURA E 12CM DE PROFUNDIDADE, EM NYLON RIP STOP IMPERMEÁVEL, COR A DEFINIR, COM TIRAS DE COMPRESSÃO NAS LATERAIS, ALÇAS ANATÔMICAS, TIRA PEITORAL E COMPARTIMENTO NACOLCHOADO PARA A REGIÃO DORSAL. DOIS COMPARTIMENTOS PRINCIPAIS E UM COMPARTIMENTO AUXILIAR, ALÉM DE BOLSOS LATERAIS EM TELA PARA CARREGAR GARRAFA DE ÁGUA. TECIDO REVESTIDO INTERNAMENTE COM POLIURETANO, RESISTENTE À ÁGUA. CINCO LOGOTIPOS APLICADOS EM SERIGRAFIA (TIPO SILK SCREEN) OU SUBLIMAÇÃO.</t>
  </si>
  <si>
    <t>KIT CONTENDO FANTASIAS ZÉ GOTINHA E MARIA GOTINHA: CONFECCIONADAS EM PELÚCIA SINTÉTICA, COR BRANCO, CONTENDO LOGOTIPO DO SUS, CONFORME MODELO OFICIAL SUS.  AS CABEÇAS ESTRUTURADAS EM ENTRETELA COBERTA POR PELÚCIA SINTÉTICA E EM FORMATO DE GOTA, COM DETALHES DELICADOS NOS TRAÇOS FACIAIS, COM TELA RESPIRÁVEL AO REDOR DE OLHOS E BOCA. ZÍPER NAS COSTAS. A MARIA GOTINHA INCLUI UM LACINHO NA CABEÇA E SAIA COR AZUL CLARO. CONTENDO SACOLA DE TRANSPORTE PARA ACONDICIONAMENTO E TRANSPORTE SEGURO DE TODO O CONJUNTO. CORES PREDOMINANTES: BRANCO E AZUL CLARO. PÉS EM PELÚCIA SINTÉTICA COM SOLADO ANTIDERRAPANTE. LUVAS EM PELE SINTETICA BRANCA. MEDIDAS APROXIMADAS: FANTASIAS (ALTURA X LARGURA):  1,70M X 0,80M.</t>
  </si>
  <si>
    <t>FANTASIA MOSQUITO DA DENGUE (AEDES AEGYPTI), VESTE ATÉ 1,80CM, COMPOSTA POR MACACÃO EM PELE SINTETICA DE ALTA DENSIDADE NA COR PRETA COM LISTRAS BRANCAS EM TODO O COMPRIMENTO E BOLAS BRANCAS NA REGIÃO ABDOMINAL, DETALHES EM VERMELHO, CABEÇA ESTRUTURADA COM FORMATO ARREDONDADO E DIÂMETRO APROXIMADO DE 34 CENTÍMETROS, 2 ANTENAS QUE MEDEM APROXIMADAMENTE 18 CENTÍMETROS CADA E TROMBA DE APROXIMADAMENTE 68 CENTÍMETROS. OLHOS COMPOSTOS POR ESFERAS DE 16 CENTÍMETROS DE DIÂMETRO EM COR BRANCA E PUPILAS EM COR PRETA, TELA RESPIRÁVEL AO REDOR DE OLHOS E BOCA, DUAS ASAS EM TELA MEDINDO 38 CENTÍMETROS CADA APROXIMADAMENTE.  PÉS COM SOLADO ANTIDERREPANTE. LUVAS EM PELE SINTETICA.</t>
  </si>
  <si>
    <t>PREGÃO ELETRÔNICO Nº 82/2025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</si>
</sst>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2">
    <xf numFmtId="0" fontId="0" fillId="0" borderId="0" xfId="0"/>
    <xf numFmtId="164" fontId="9" fillId="0" borderId="1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164" fontId="9" fillId="0" borderId="1" xfId="1" applyFont="1" applyBorder="1" applyAlignment="1" applyProtection="1">
      <alignment horizontal="right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justify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64" fontId="12" fillId="0" borderId="1" xfId="1" applyFont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164" fontId="12" fillId="0" borderId="2" xfId="1" applyFont="1" applyBorder="1" applyAlignment="1">
      <alignment horizontal="righ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31" zoomScaleNormal="100" workbookViewId="0">
      <selection activeCell="A2" sqref="A2:H2"/>
    </sheetView>
  </sheetViews>
  <sheetFormatPr defaultColWidth="9.140625" defaultRowHeight="15" x14ac:dyDescent="0.25"/>
  <cols>
    <col min="1" max="1" width="7.28515625" bestFit="1" customWidth="1"/>
    <col min="2" max="2" width="6.5703125" customWidth="1"/>
    <col min="3" max="3" width="6.140625" customWidth="1"/>
    <col min="4" max="4" width="5.7109375" customWidth="1"/>
    <col min="5" max="5" width="44.85546875" customWidth="1"/>
    <col min="6" max="6" width="12.28515625" customWidth="1"/>
    <col min="7" max="7" width="11.28515625" style="11" customWidth="1"/>
    <col min="8" max="8" width="11.7109375" style="12" bestFit="1" customWidth="1"/>
  </cols>
  <sheetData>
    <row r="1" spans="1:10" ht="15.75" x14ac:dyDescent="0.25">
      <c r="A1" s="38" t="s">
        <v>16</v>
      </c>
      <c r="B1" s="38"/>
      <c r="C1" s="38"/>
      <c r="D1" s="38"/>
      <c r="E1" s="38"/>
      <c r="F1" s="38"/>
      <c r="G1" s="38"/>
      <c r="H1" s="38"/>
      <c r="J1" s="2"/>
    </row>
    <row r="2" spans="1:10" ht="15.75" x14ac:dyDescent="0.25">
      <c r="A2" s="39" t="s">
        <v>42</v>
      </c>
      <c r="B2" s="39"/>
      <c r="C2" s="39"/>
      <c r="D2" s="39"/>
      <c r="E2" s="39"/>
      <c r="F2" s="39"/>
      <c r="G2" s="39"/>
      <c r="H2" s="39"/>
    </row>
    <row r="3" spans="1:10" ht="15.75" x14ac:dyDescent="0.25">
      <c r="A3" s="40" t="s">
        <v>24</v>
      </c>
      <c r="B3" s="40"/>
      <c r="C3" s="40"/>
      <c r="D3" s="40"/>
      <c r="E3" s="40"/>
      <c r="F3" s="40"/>
      <c r="G3" s="40"/>
      <c r="H3" s="40"/>
    </row>
    <row r="4" spans="1:10" ht="15.75" x14ac:dyDescent="0.25">
      <c r="A4" s="41" t="s">
        <v>18</v>
      </c>
      <c r="B4" s="41"/>
      <c r="C4" s="41"/>
      <c r="D4" s="41"/>
      <c r="E4" s="41"/>
      <c r="F4" s="41"/>
      <c r="G4" s="41"/>
      <c r="H4" s="41"/>
    </row>
    <row r="5" spans="1:10" ht="15.75" x14ac:dyDescent="0.25">
      <c r="A5" s="3"/>
      <c r="B5" s="3"/>
      <c r="C5" s="3"/>
      <c r="D5" s="3"/>
      <c r="E5" s="3"/>
      <c r="F5" s="3"/>
      <c r="G5" s="3"/>
      <c r="H5" s="3"/>
    </row>
    <row r="6" spans="1:10" ht="15.75" x14ac:dyDescent="0.25">
      <c r="A6" s="37" t="s">
        <v>17</v>
      </c>
      <c r="B6" s="37"/>
      <c r="C6" s="37"/>
      <c r="D6" s="37"/>
      <c r="E6" s="37"/>
      <c r="F6" s="37"/>
      <c r="G6" s="37"/>
      <c r="H6" s="37"/>
    </row>
    <row r="7" spans="1:10" ht="15.75" x14ac:dyDescent="0.25">
      <c r="A7" s="4"/>
      <c r="B7" s="5"/>
      <c r="C7" s="5"/>
      <c r="D7" s="5"/>
      <c r="E7" s="5"/>
      <c r="F7" s="5"/>
      <c r="G7" s="5"/>
      <c r="H7" s="5"/>
    </row>
    <row r="8" spans="1:10" ht="15.75" x14ac:dyDescent="0.25">
      <c r="A8" s="6" t="s">
        <v>0</v>
      </c>
      <c r="B8" s="6"/>
      <c r="C8" s="28"/>
      <c r="D8" s="28"/>
      <c r="E8" s="28"/>
      <c r="F8" s="28"/>
      <c r="G8" s="28"/>
      <c r="H8" s="28"/>
    </row>
    <row r="9" spans="1:10" ht="15.75" x14ac:dyDescent="0.25">
      <c r="A9" s="37" t="s">
        <v>1</v>
      </c>
      <c r="B9" s="37"/>
      <c r="C9" s="28"/>
      <c r="D9" s="28"/>
      <c r="E9" s="28"/>
      <c r="F9" s="28"/>
      <c r="G9" s="28"/>
      <c r="H9" s="28"/>
    </row>
    <row r="10" spans="1:10" ht="15.75" x14ac:dyDescent="0.25">
      <c r="A10" s="6" t="s">
        <v>2</v>
      </c>
      <c r="B10" s="28"/>
      <c r="C10" s="28"/>
      <c r="D10" s="28"/>
      <c r="E10" s="28"/>
      <c r="F10" s="28"/>
      <c r="G10" s="28"/>
      <c r="H10" s="28"/>
    </row>
    <row r="11" spans="1:10" ht="15.75" x14ac:dyDescent="0.25">
      <c r="A11" s="6" t="s">
        <v>3</v>
      </c>
      <c r="B11" s="6"/>
      <c r="C11" s="28"/>
      <c r="D11" s="28"/>
      <c r="E11" s="28"/>
      <c r="F11" s="28"/>
      <c r="G11" s="28"/>
      <c r="H11" s="28"/>
    </row>
    <row r="12" spans="1:10" ht="15.75" x14ac:dyDescent="0.25">
      <c r="A12" s="6" t="s">
        <v>4</v>
      </c>
      <c r="B12" s="28"/>
      <c r="C12" s="28"/>
      <c r="D12" s="28"/>
      <c r="E12" s="28"/>
      <c r="F12" s="28"/>
      <c r="G12" s="28"/>
      <c r="H12" s="28"/>
    </row>
    <row r="13" spans="1:10" ht="15.75" x14ac:dyDescent="0.25">
      <c r="A13" s="6" t="s">
        <v>5</v>
      </c>
      <c r="B13" s="6"/>
      <c r="C13" s="28"/>
      <c r="D13" s="28"/>
      <c r="E13" s="28"/>
      <c r="F13" s="28"/>
      <c r="G13" s="28"/>
      <c r="H13" s="28"/>
    </row>
    <row r="14" spans="1:10" ht="15.75" x14ac:dyDescent="0.25">
      <c r="A14" s="7" t="s">
        <v>6</v>
      </c>
      <c r="B14" s="7"/>
      <c r="C14" s="7"/>
      <c r="D14" s="29"/>
      <c r="E14" s="29"/>
      <c r="F14" s="29"/>
      <c r="G14" s="29"/>
      <c r="H14" s="29"/>
    </row>
    <row r="15" spans="1:10" ht="15.75" x14ac:dyDescent="0.25">
      <c r="A15" s="7" t="s">
        <v>7</v>
      </c>
      <c r="B15" s="29"/>
      <c r="C15" s="29"/>
      <c r="D15" s="29"/>
      <c r="E15" s="29"/>
      <c r="F15" s="29"/>
      <c r="G15" s="29"/>
      <c r="H15" s="29"/>
    </row>
    <row r="16" spans="1:10" ht="15.75" x14ac:dyDescent="0.25">
      <c r="A16" s="8"/>
      <c r="B16" s="8"/>
      <c r="C16" s="8"/>
      <c r="D16" s="8"/>
      <c r="E16" s="8"/>
      <c r="F16" s="8"/>
      <c r="G16" s="8"/>
      <c r="H16" s="8"/>
    </row>
    <row r="17" spans="1:9" ht="15.75" x14ac:dyDescent="0.25">
      <c r="A17" s="30" t="s">
        <v>26</v>
      </c>
      <c r="B17" s="30"/>
      <c r="C17" s="30"/>
      <c r="D17" s="30"/>
      <c r="E17" s="30"/>
      <c r="F17" s="30"/>
      <c r="G17" s="30"/>
      <c r="H17" s="30"/>
    </row>
    <row r="19" spans="1:9" ht="36" x14ac:dyDescent="0.25">
      <c r="A19" s="20" t="s">
        <v>8</v>
      </c>
      <c r="B19" s="20" t="s">
        <v>9</v>
      </c>
      <c r="C19" s="20" t="s">
        <v>10</v>
      </c>
      <c r="D19" s="20" t="s">
        <v>11</v>
      </c>
      <c r="E19" s="20" t="s">
        <v>12</v>
      </c>
      <c r="F19" s="21" t="s">
        <v>14</v>
      </c>
      <c r="G19" s="9" t="s">
        <v>13</v>
      </c>
      <c r="H19" s="9" t="s">
        <v>15</v>
      </c>
      <c r="I19" s="19" t="s">
        <v>25</v>
      </c>
    </row>
    <row r="20" spans="1:9" ht="180" x14ac:dyDescent="0.25">
      <c r="A20" s="22">
        <v>1</v>
      </c>
      <c r="B20" s="22">
        <v>75</v>
      </c>
      <c r="C20" s="22" t="s">
        <v>10</v>
      </c>
      <c r="D20" s="22">
        <v>25196</v>
      </c>
      <c r="E20" s="23" t="s">
        <v>29</v>
      </c>
      <c r="F20" s="18">
        <v>220</v>
      </c>
      <c r="G20" s="1"/>
      <c r="H20" s="10">
        <f t="shared" ref="H20:H32" si="0">G20*B20</f>
        <v>0</v>
      </c>
      <c r="I20" s="13" t="str">
        <f t="shared" ref="I20:I32" si="1">_xlfn.IFS(G20="","aguardando lançamento",G20&lt;=F20,"correto", G20&gt;F20, "acima máximo")</f>
        <v>aguardando lançamento</v>
      </c>
    </row>
    <row r="21" spans="1:9" ht="85.15" customHeight="1" x14ac:dyDescent="0.25">
      <c r="A21" s="22">
        <v>2</v>
      </c>
      <c r="B21" s="22">
        <v>75</v>
      </c>
      <c r="C21" s="22" t="s">
        <v>10</v>
      </c>
      <c r="D21" s="22">
        <v>25197</v>
      </c>
      <c r="E21" s="23" t="s">
        <v>30</v>
      </c>
      <c r="F21" s="18">
        <v>47</v>
      </c>
      <c r="G21" s="1"/>
      <c r="H21" s="10">
        <f t="shared" si="0"/>
        <v>0</v>
      </c>
      <c r="I21" s="13" t="str">
        <f t="shared" si="1"/>
        <v>aguardando lançamento</v>
      </c>
    </row>
    <row r="22" spans="1:9" ht="69.599999999999994" customHeight="1" x14ac:dyDescent="0.25">
      <c r="A22" s="22">
        <v>3</v>
      </c>
      <c r="B22" s="22">
        <v>300</v>
      </c>
      <c r="C22" s="22" t="s">
        <v>10</v>
      </c>
      <c r="D22" s="22">
        <v>25198</v>
      </c>
      <c r="E22" s="23" t="s">
        <v>31</v>
      </c>
      <c r="F22" s="18">
        <v>51.24</v>
      </c>
      <c r="G22" s="1"/>
      <c r="H22" s="10">
        <f t="shared" si="0"/>
        <v>0</v>
      </c>
      <c r="I22" s="13" t="str">
        <f t="shared" si="1"/>
        <v>aguardando lançamento</v>
      </c>
    </row>
    <row r="23" spans="1:9" ht="69" customHeight="1" x14ac:dyDescent="0.25">
      <c r="A23" s="22">
        <v>4</v>
      </c>
      <c r="B23" s="22">
        <v>300</v>
      </c>
      <c r="C23" s="22" t="s">
        <v>10</v>
      </c>
      <c r="D23" s="22">
        <v>25199</v>
      </c>
      <c r="E23" s="23" t="s">
        <v>32</v>
      </c>
      <c r="F23" s="18">
        <v>43.5</v>
      </c>
      <c r="G23" s="1"/>
      <c r="H23" s="10">
        <f t="shared" si="0"/>
        <v>0</v>
      </c>
      <c r="I23" s="13" t="str">
        <f t="shared" si="1"/>
        <v>aguardando lançamento</v>
      </c>
    </row>
    <row r="24" spans="1:9" ht="36.6" customHeight="1" x14ac:dyDescent="0.25">
      <c r="A24" s="22">
        <v>5</v>
      </c>
      <c r="B24" s="22">
        <v>75</v>
      </c>
      <c r="C24" s="22" t="s">
        <v>28</v>
      </c>
      <c r="D24" s="22">
        <v>25200</v>
      </c>
      <c r="E24" s="23" t="s">
        <v>33</v>
      </c>
      <c r="F24" s="18">
        <v>42.5</v>
      </c>
      <c r="G24" s="1"/>
      <c r="H24" s="10">
        <f t="shared" si="0"/>
        <v>0</v>
      </c>
      <c r="I24" s="13" t="str">
        <f t="shared" si="1"/>
        <v>aguardando lançamento</v>
      </c>
    </row>
    <row r="25" spans="1:9" ht="90.6" customHeight="1" x14ac:dyDescent="0.25">
      <c r="A25" s="24">
        <v>6</v>
      </c>
      <c r="B25" s="24">
        <v>160</v>
      </c>
      <c r="C25" s="24" t="s">
        <v>10</v>
      </c>
      <c r="D25" s="24">
        <v>25201</v>
      </c>
      <c r="E25" s="25" t="s">
        <v>34</v>
      </c>
      <c r="F25" s="26">
        <v>72.5</v>
      </c>
      <c r="G25" s="1"/>
      <c r="H25" s="10">
        <f t="shared" si="0"/>
        <v>0</v>
      </c>
      <c r="I25" s="13" t="str">
        <f t="shared" si="1"/>
        <v>aguardando lançamento</v>
      </c>
    </row>
    <row r="26" spans="1:9" ht="90" customHeight="1" x14ac:dyDescent="0.25">
      <c r="A26" s="22">
        <v>7</v>
      </c>
      <c r="B26" s="22">
        <v>40</v>
      </c>
      <c r="C26" s="22" t="s">
        <v>10</v>
      </c>
      <c r="D26" s="22">
        <v>25202</v>
      </c>
      <c r="E26" s="23" t="s">
        <v>35</v>
      </c>
      <c r="F26" s="18">
        <v>73.95</v>
      </c>
      <c r="G26" s="1"/>
      <c r="H26" s="10">
        <f t="shared" si="0"/>
        <v>0</v>
      </c>
      <c r="I26" s="13" t="str">
        <f t="shared" si="1"/>
        <v>aguardando lançamento</v>
      </c>
    </row>
    <row r="27" spans="1:9" ht="90" x14ac:dyDescent="0.25">
      <c r="A27" s="22">
        <v>8</v>
      </c>
      <c r="B27" s="22">
        <v>200</v>
      </c>
      <c r="C27" s="22" t="s">
        <v>10</v>
      </c>
      <c r="D27" s="22">
        <v>25203</v>
      </c>
      <c r="E27" s="23" t="s">
        <v>36</v>
      </c>
      <c r="F27" s="18">
        <v>112.4</v>
      </c>
      <c r="G27" s="1"/>
      <c r="H27" s="10">
        <f t="shared" si="0"/>
        <v>0</v>
      </c>
      <c r="I27" s="13" t="str">
        <f t="shared" si="1"/>
        <v>aguardando lançamento</v>
      </c>
    </row>
    <row r="28" spans="1:9" ht="47.45" customHeight="1" x14ac:dyDescent="0.25">
      <c r="A28" s="22">
        <v>9</v>
      </c>
      <c r="B28" s="22">
        <v>95</v>
      </c>
      <c r="C28" s="22" t="s">
        <v>10</v>
      </c>
      <c r="D28" s="22">
        <v>25204</v>
      </c>
      <c r="E28" s="23" t="s">
        <v>37</v>
      </c>
      <c r="F28" s="18">
        <v>49.5</v>
      </c>
      <c r="G28" s="1"/>
      <c r="H28" s="10">
        <f t="shared" si="0"/>
        <v>0</v>
      </c>
      <c r="I28" s="13" t="str">
        <f t="shared" si="1"/>
        <v>aguardando lançamento</v>
      </c>
    </row>
    <row r="29" spans="1:9" ht="258.75" x14ac:dyDescent="0.25">
      <c r="A29" s="22">
        <v>10</v>
      </c>
      <c r="B29" s="22">
        <v>30</v>
      </c>
      <c r="C29" s="22" t="s">
        <v>10</v>
      </c>
      <c r="D29" s="22">
        <v>25205</v>
      </c>
      <c r="E29" s="23" t="s">
        <v>38</v>
      </c>
      <c r="F29" s="18">
        <v>210</v>
      </c>
      <c r="G29" s="1"/>
      <c r="H29" s="10">
        <f t="shared" si="0"/>
        <v>0</v>
      </c>
      <c r="I29" s="13" t="str">
        <f t="shared" si="1"/>
        <v>aguardando lançamento</v>
      </c>
    </row>
    <row r="30" spans="1:9" ht="110.45" customHeight="1" x14ac:dyDescent="0.25">
      <c r="A30" s="22">
        <v>11</v>
      </c>
      <c r="B30" s="22">
        <v>80</v>
      </c>
      <c r="C30" s="22" t="s">
        <v>10</v>
      </c>
      <c r="D30" s="22">
        <v>25206</v>
      </c>
      <c r="E30" s="23" t="s">
        <v>39</v>
      </c>
      <c r="F30" s="18">
        <v>139.5</v>
      </c>
      <c r="G30" s="1"/>
      <c r="H30" s="10">
        <f t="shared" si="0"/>
        <v>0</v>
      </c>
      <c r="I30" s="13" t="str">
        <f t="shared" si="1"/>
        <v>aguardando lançamento</v>
      </c>
    </row>
    <row r="31" spans="1:9" ht="133.9" customHeight="1" x14ac:dyDescent="0.25">
      <c r="A31" s="22">
        <v>12</v>
      </c>
      <c r="B31" s="22">
        <v>1</v>
      </c>
      <c r="C31" s="22" t="s">
        <v>28</v>
      </c>
      <c r="D31" s="22">
        <v>25207</v>
      </c>
      <c r="E31" s="23" t="s">
        <v>40</v>
      </c>
      <c r="F31" s="18">
        <v>2399.44</v>
      </c>
      <c r="G31" s="1"/>
      <c r="H31" s="10">
        <f t="shared" si="0"/>
        <v>0</v>
      </c>
      <c r="I31" s="13" t="str">
        <f t="shared" si="1"/>
        <v>aguardando lançamento</v>
      </c>
    </row>
    <row r="32" spans="1:9" ht="130.9" customHeight="1" x14ac:dyDescent="0.25">
      <c r="A32" s="22">
        <v>13</v>
      </c>
      <c r="B32" s="22">
        <v>1</v>
      </c>
      <c r="C32" s="22" t="s">
        <v>10</v>
      </c>
      <c r="D32" s="22">
        <v>25208</v>
      </c>
      <c r="E32" s="23" t="s">
        <v>41</v>
      </c>
      <c r="F32" s="18">
        <v>1273.58</v>
      </c>
      <c r="G32" s="1"/>
      <c r="H32" s="10">
        <f t="shared" si="0"/>
        <v>0</v>
      </c>
      <c r="I32" s="13" t="str">
        <f t="shared" si="1"/>
        <v>aguardando lançamento</v>
      </c>
    </row>
    <row r="33" spans="1:8" x14ac:dyDescent="0.25">
      <c r="A33" s="34" t="s">
        <v>27</v>
      </c>
      <c r="B33" s="35"/>
      <c r="C33" s="35"/>
      <c r="D33" s="35"/>
      <c r="E33" s="35"/>
      <c r="F33" s="35"/>
      <c r="G33" s="36"/>
      <c r="H33" s="14">
        <f>SUM(H20:H32)</f>
        <v>0</v>
      </c>
    </row>
    <row r="35" spans="1:8" ht="15.75" x14ac:dyDescent="0.25">
      <c r="A35" s="31" t="s">
        <v>19</v>
      </c>
      <c r="B35" s="31"/>
      <c r="C35" s="31"/>
      <c r="D35" s="31"/>
      <c r="E35" s="31"/>
      <c r="F35" s="31"/>
      <c r="G35" s="31"/>
      <c r="H35" s="31"/>
    </row>
    <row r="36" spans="1:8" ht="15.75" x14ac:dyDescent="0.25">
      <c r="A36" s="32" t="s">
        <v>20</v>
      </c>
      <c r="B36" s="32"/>
      <c r="C36" s="32"/>
      <c r="D36" s="32"/>
      <c r="E36" s="32"/>
      <c r="F36" s="32"/>
      <c r="G36" s="32"/>
      <c r="H36" s="32"/>
    </row>
    <row r="37" spans="1:8" ht="51" customHeight="1" x14ac:dyDescent="0.25">
      <c r="A37" s="33" t="s">
        <v>21</v>
      </c>
      <c r="B37" s="33"/>
      <c r="C37" s="33"/>
      <c r="D37" s="33"/>
      <c r="E37" s="33"/>
      <c r="F37" s="33"/>
      <c r="G37" s="33"/>
      <c r="H37" s="33"/>
    </row>
    <row r="38" spans="1:8" x14ac:dyDescent="0.25">
      <c r="A38" s="15"/>
      <c r="B38" s="15"/>
      <c r="C38" s="15"/>
      <c r="D38" s="15"/>
      <c r="E38" s="15"/>
      <c r="F38" s="15"/>
      <c r="G38" s="16"/>
      <c r="H38" s="17"/>
    </row>
    <row r="39" spans="1:8" x14ac:dyDescent="0.25">
      <c r="A39" s="15"/>
      <c r="B39" s="15"/>
      <c r="C39" s="15"/>
      <c r="D39" s="15"/>
      <c r="E39" s="15"/>
      <c r="F39" s="15"/>
      <c r="G39" s="16"/>
      <c r="H39" s="17"/>
    </row>
    <row r="40" spans="1:8" ht="15.75" x14ac:dyDescent="0.25">
      <c r="A40" s="27" t="s">
        <v>22</v>
      </c>
      <c r="B40" s="27"/>
      <c r="C40" s="27"/>
      <c r="D40" s="27"/>
      <c r="E40" s="27"/>
      <c r="F40" s="27"/>
      <c r="G40" s="27"/>
      <c r="H40" s="27"/>
    </row>
    <row r="41" spans="1:8" ht="15.75" x14ac:dyDescent="0.25">
      <c r="A41" s="27"/>
      <c r="B41" s="27"/>
      <c r="C41" s="27"/>
      <c r="D41" s="27"/>
      <c r="E41" s="27"/>
      <c r="F41" s="27"/>
      <c r="G41" s="27"/>
      <c r="H41" s="27"/>
    </row>
    <row r="42" spans="1:8" x14ac:dyDescent="0.25">
      <c r="A42" s="15"/>
      <c r="B42" s="15"/>
      <c r="C42" s="15"/>
      <c r="D42" s="15"/>
      <c r="E42" s="15"/>
      <c r="F42" s="15"/>
      <c r="G42" s="16"/>
      <c r="H42" s="17"/>
    </row>
    <row r="43" spans="1:8" x14ac:dyDescent="0.25">
      <c r="A43" s="15"/>
      <c r="B43" s="15"/>
      <c r="C43" s="15"/>
      <c r="D43" s="15"/>
      <c r="E43" s="15"/>
      <c r="F43" s="15"/>
      <c r="G43" s="16"/>
      <c r="H43" s="17"/>
    </row>
    <row r="44" spans="1:8" ht="15.75" x14ac:dyDescent="0.25">
      <c r="A44" s="27" t="s">
        <v>23</v>
      </c>
      <c r="B44" s="27"/>
      <c r="C44" s="27"/>
      <c r="D44" s="27"/>
      <c r="E44" s="27"/>
      <c r="F44" s="27"/>
      <c r="G44" s="27"/>
      <c r="H44" s="27"/>
    </row>
    <row r="45" spans="1:8" x14ac:dyDescent="0.25">
      <c r="A45" s="15"/>
      <c r="B45" s="15"/>
      <c r="C45" s="15"/>
      <c r="D45" s="15"/>
      <c r="E45" s="15"/>
      <c r="F45" s="15"/>
      <c r="G45" s="16"/>
      <c r="H45" s="17"/>
    </row>
    <row r="46" spans="1:8" x14ac:dyDescent="0.25">
      <c r="A46" s="15"/>
      <c r="B46" s="15"/>
      <c r="C46" s="15"/>
      <c r="D46" s="15"/>
      <c r="E46" s="15"/>
      <c r="F46" s="15"/>
      <c r="G46" s="16"/>
      <c r="H46" s="17"/>
    </row>
    <row r="47" spans="1:8" x14ac:dyDescent="0.25">
      <c r="A47" s="15"/>
      <c r="B47" s="15"/>
      <c r="C47" s="15"/>
      <c r="D47" s="15"/>
      <c r="E47" s="15"/>
      <c r="F47" s="15"/>
      <c r="G47" s="16"/>
      <c r="H47" s="17"/>
    </row>
  </sheetData>
  <sheetProtection algorithmName="SHA-512" hashValue="J3BJQY0wxnNDOOZYgHi/dKGRu5GYBRmo2GHeML+bFEBf9hyWtqbKjxio2htJl13S1V45swx0zjyvlIwlouFoNw==" saltValue="DmuIEgxAp9x/SDDWgJY1hA==" spinCount="100000" sheet="1" objects="1" scenarios="1"/>
  <mergeCells count="22">
    <mergeCell ref="A9:B9"/>
    <mergeCell ref="C9:H9"/>
    <mergeCell ref="C8:H8"/>
    <mergeCell ref="A1:H1"/>
    <mergeCell ref="A2:H2"/>
    <mergeCell ref="A3:H3"/>
    <mergeCell ref="A6:H6"/>
    <mergeCell ref="A4:H4"/>
    <mergeCell ref="A41:H41"/>
    <mergeCell ref="A44:H44"/>
    <mergeCell ref="B10:H10"/>
    <mergeCell ref="C11:H11"/>
    <mergeCell ref="B12:H12"/>
    <mergeCell ref="C13:H13"/>
    <mergeCell ref="D14:H14"/>
    <mergeCell ref="A17:H17"/>
    <mergeCell ref="A35:H35"/>
    <mergeCell ref="A36:H36"/>
    <mergeCell ref="A37:H37"/>
    <mergeCell ref="B15:H15"/>
    <mergeCell ref="A33:G33"/>
    <mergeCell ref="A40:H40"/>
  </mergeCells>
  <conditionalFormatting sqref="I20:I32">
    <cfRule type="containsText" dxfId="2" priority="1" operator="containsText" text="aguardando lançamento">
      <formula>NOT(ISERROR(SEARCH("aguardando lançamento",I20)))</formula>
    </cfRule>
    <cfRule type="containsText" dxfId="1" priority="2" operator="containsText" text="correto">
      <formula>NOT(ISERROR(SEARCH("correto",I20)))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licitacao4</cp:lastModifiedBy>
  <cp:lastPrinted>2025-12-01T18:50:00Z</cp:lastPrinted>
  <dcterms:created xsi:type="dcterms:W3CDTF">2015-06-05T18:19:34Z</dcterms:created>
  <dcterms:modified xsi:type="dcterms:W3CDTF">2025-12-03T16:33:19Z</dcterms:modified>
</cp:coreProperties>
</file>